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meen\ปี 2567\10 มิ.ย.67\3.ข้อมูลขึ้นหน้าเว็บ 10 มิ.ย.67\"/>
    </mc:Choice>
  </mc:AlternateContent>
  <xr:revisionPtr revIDLastSave="0" documentId="13_ncr:1_{79CC7584-3B6C-42EA-BFE5-1316A06C6C5C}" xr6:coauthVersionLast="47" xr6:coauthVersionMax="47" xr10:uidLastSave="{00000000-0000-0000-0000-000000000000}"/>
  <bookViews>
    <workbookView xWindow="-120" yWindow="-120" windowWidth="20730" windowHeight="11160" activeTab="4" xr2:uid="{00000000-000D-0000-FFFF-FFFF00000000}"/>
  </bookViews>
  <sheets>
    <sheet name="สรุปจำนวนนักเรียน" sheetId="2" r:id="rId1"/>
    <sheet name="รวมนักเรียนตามอำเภอ" sheetId="3" r:id="rId2"/>
    <sheet name="ข้อมูลพื้นฐาน" sheetId="1" r:id="rId3"/>
    <sheet name="จำนวน นร. ตามระดับ" sheetId="4" r:id="rId4"/>
    <sheet name="จำนวนนักเรียน" sheetId="5" r:id="rId5"/>
  </sheets>
  <definedNames>
    <definedName name="_xlnm._FilterDatabase" localSheetId="3" hidden="1">'จำนวน นร. ตามระดับ'!$A$2:$AB$38</definedName>
    <definedName name="_xlnm.Print_Titles" localSheetId="2">ข้อมูลพื้นฐาน!$1:$2</definedName>
  </definedNames>
  <calcPr calcId="181029"/>
</workbook>
</file>

<file path=xl/calcChain.xml><?xml version="1.0" encoding="utf-8"?>
<calcChain xmlns="http://schemas.openxmlformats.org/spreadsheetml/2006/main">
  <c r="D17" i="3" l="1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C17" i="3"/>
  <c r="C24" i="2"/>
  <c r="D24" i="2"/>
  <c r="E24" i="2"/>
  <c r="B24" i="2"/>
  <c r="C23" i="2"/>
  <c r="D23" i="2"/>
  <c r="E23" i="2"/>
  <c r="B23" i="2"/>
  <c r="C19" i="2"/>
  <c r="D19" i="2"/>
  <c r="E19" i="2"/>
  <c r="B19" i="2"/>
  <c r="C15" i="2"/>
  <c r="D15" i="2"/>
  <c r="E15" i="2"/>
  <c r="B15" i="2"/>
  <c r="C8" i="2"/>
  <c r="D8" i="2"/>
  <c r="E8" i="2"/>
  <c r="B8" i="2"/>
  <c r="F38" i="4"/>
  <c r="H38" i="4"/>
  <c r="I38" i="4"/>
  <c r="J38" i="4"/>
  <c r="K38" i="4"/>
  <c r="L38" i="4"/>
  <c r="M38" i="4"/>
  <c r="N38" i="4"/>
  <c r="O38" i="4"/>
  <c r="P38" i="4"/>
  <c r="Q38" i="4"/>
  <c r="R38" i="4"/>
  <c r="S38" i="4"/>
  <c r="T38" i="4"/>
  <c r="U38" i="4"/>
  <c r="V38" i="4"/>
  <c r="W38" i="4"/>
  <c r="X38" i="4"/>
  <c r="Y38" i="4"/>
  <c r="Z38" i="4"/>
  <c r="AA38" i="4"/>
  <c r="AB38" i="4"/>
  <c r="E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8" i="4" s="1"/>
  <c r="F38" i="5"/>
  <c r="G38" i="5"/>
  <c r="H38" i="5"/>
  <c r="I38" i="5"/>
  <c r="J38" i="5"/>
  <c r="K38" i="5"/>
  <c r="L38" i="5"/>
  <c r="M38" i="5"/>
  <c r="N38" i="5"/>
  <c r="O38" i="5"/>
  <c r="P38" i="5"/>
  <c r="Q38" i="5"/>
  <c r="R38" i="5"/>
  <c r="S38" i="5"/>
  <c r="T38" i="5"/>
  <c r="U38" i="5"/>
  <c r="V38" i="5"/>
  <c r="W38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AU38" i="5"/>
  <c r="AV38" i="5"/>
  <c r="AW38" i="5"/>
  <c r="AX38" i="5"/>
  <c r="AY38" i="5"/>
  <c r="AZ38" i="5"/>
  <c r="BA38" i="5"/>
  <c r="BB38" i="5"/>
  <c r="BC38" i="5"/>
  <c r="BD38" i="5"/>
  <c r="BE38" i="5"/>
  <c r="BF38" i="5"/>
  <c r="BG38" i="5"/>
  <c r="BH38" i="5"/>
  <c r="BI38" i="5"/>
  <c r="BJ38" i="5"/>
  <c r="BK38" i="5"/>
  <c r="BL38" i="5"/>
  <c r="BM38" i="5"/>
  <c r="BN38" i="5"/>
  <c r="BO38" i="5"/>
  <c r="BP38" i="5"/>
  <c r="BQ38" i="5"/>
  <c r="BR38" i="5"/>
  <c r="BS38" i="5"/>
  <c r="BT38" i="5"/>
  <c r="BU38" i="5"/>
  <c r="BV38" i="5"/>
  <c r="BW38" i="5"/>
  <c r="BX38" i="5"/>
  <c r="BY38" i="5"/>
  <c r="BZ38" i="5"/>
  <c r="CA38" i="5"/>
  <c r="CB38" i="5"/>
  <c r="CC38" i="5"/>
  <c r="CD38" i="5"/>
  <c r="CE38" i="5"/>
  <c r="CF38" i="5"/>
  <c r="CG38" i="5"/>
  <c r="CH38" i="5"/>
  <c r="CI38" i="5"/>
  <c r="CJ38" i="5"/>
  <c r="E38" i="5"/>
  <c r="BQ32" i="5"/>
  <c r="BR32" i="5"/>
  <c r="BQ10" i="5"/>
  <c r="BR10" i="5"/>
  <c r="BA25" i="5"/>
  <c r="BB25" i="5"/>
  <c r="BA12" i="5"/>
  <c r="BB12" i="5"/>
  <c r="BA13" i="5"/>
  <c r="BB13" i="5"/>
  <c r="BA10" i="5"/>
  <c r="BB10" i="5"/>
  <c r="CJ37" i="5"/>
  <c r="BN37" i="5"/>
  <c r="CH37" i="5"/>
  <c r="BM37" i="5"/>
  <c r="CG37" i="5"/>
  <c r="AX37" i="5"/>
  <c r="AW37" i="5"/>
  <c r="AU37" i="5"/>
  <c r="AQ37" i="5"/>
  <c r="AM37" i="5"/>
  <c r="AI37" i="5"/>
  <c r="AE37" i="5"/>
  <c r="AA37" i="5"/>
  <c r="S37" i="5"/>
  <c r="W37" i="5"/>
  <c r="V37" i="5"/>
  <c r="U37" i="5"/>
  <c r="O37" i="5"/>
  <c r="K37" i="5"/>
  <c r="AY37" i="5"/>
  <c r="BC37" i="5"/>
  <c r="BG37" i="5"/>
  <c r="BK37" i="5"/>
  <c r="BO37" i="5"/>
  <c r="BS37" i="5"/>
  <c r="BW37" i="5"/>
  <c r="CA37" i="5"/>
  <c r="BP37" i="5"/>
  <c r="AZ37" i="5"/>
  <c r="X37" i="5"/>
  <c r="G37" i="5"/>
  <c r="CJ36" i="5"/>
  <c r="CI36" i="5"/>
  <c r="CH36" i="5"/>
  <c r="CG36" i="5"/>
  <c r="CA36" i="5"/>
  <c r="BW36" i="5"/>
  <c r="CE36" i="5" s="1"/>
  <c r="BS36" i="5"/>
  <c r="BP36" i="5"/>
  <c r="BK36" i="5"/>
  <c r="BO36" i="5"/>
  <c r="BN36" i="5"/>
  <c r="BM36" i="5"/>
  <c r="BG36" i="5"/>
  <c r="BC36" i="5"/>
  <c r="AU36" i="5"/>
  <c r="AY36" i="5"/>
  <c r="AX36" i="5"/>
  <c r="AW36" i="5"/>
  <c r="AQ36" i="5"/>
  <c r="AM36" i="5"/>
  <c r="AI36" i="5"/>
  <c r="AE36" i="5"/>
  <c r="AA36" i="5"/>
  <c r="S36" i="5"/>
  <c r="W36" i="5"/>
  <c r="V36" i="5"/>
  <c r="U36" i="5"/>
  <c r="O36" i="5"/>
  <c r="K36" i="5"/>
  <c r="G36" i="5"/>
  <c r="AZ36" i="5"/>
  <c r="X36" i="5"/>
  <c r="CJ35" i="5"/>
  <c r="CH35" i="5"/>
  <c r="CG35" i="5"/>
  <c r="CA35" i="5"/>
  <c r="BW35" i="5"/>
  <c r="BS35" i="5"/>
  <c r="CE35" i="5" s="1"/>
  <c r="CI35" i="5" s="1"/>
  <c r="BP35" i="5"/>
  <c r="BO35" i="5"/>
  <c r="BK35" i="5"/>
  <c r="BG35" i="5"/>
  <c r="BC35" i="5"/>
  <c r="BN35" i="5"/>
  <c r="BM35" i="5"/>
  <c r="AU35" i="5"/>
  <c r="AY35" i="5"/>
  <c r="AX35" i="5"/>
  <c r="AW35" i="5"/>
  <c r="AQ35" i="5"/>
  <c r="AM35" i="5"/>
  <c r="AI35" i="5"/>
  <c r="AE35" i="5"/>
  <c r="AA35" i="5"/>
  <c r="S35" i="5"/>
  <c r="W35" i="5"/>
  <c r="V35" i="5"/>
  <c r="U35" i="5"/>
  <c r="O35" i="5"/>
  <c r="K35" i="5"/>
  <c r="G35" i="5"/>
  <c r="AZ35" i="5"/>
  <c r="X35" i="5"/>
  <c r="CA34" i="5"/>
  <c r="BW34" i="5"/>
  <c r="BS34" i="5"/>
  <c r="CE34" i="5" s="1"/>
  <c r="BP34" i="5"/>
  <c r="CJ34" i="5" s="1"/>
  <c r="BN34" i="5"/>
  <c r="CH34" i="5" s="1"/>
  <c r="BM34" i="5"/>
  <c r="CG34" i="5" s="1"/>
  <c r="BK34" i="5"/>
  <c r="BG34" i="5"/>
  <c r="BO34" i="5" s="1"/>
  <c r="CI34" i="5" s="1"/>
  <c r="BC34" i="5"/>
  <c r="AU34" i="5"/>
  <c r="AY34" i="5"/>
  <c r="AX34" i="5"/>
  <c r="AW34" i="5"/>
  <c r="AQ34" i="5"/>
  <c r="AM34" i="5"/>
  <c r="AI34" i="5"/>
  <c r="AE34" i="5"/>
  <c r="AA34" i="5"/>
  <c r="S34" i="5"/>
  <c r="W34" i="5"/>
  <c r="V34" i="5"/>
  <c r="U34" i="5"/>
  <c r="O34" i="5"/>
  <c r="K34" i="5"/>
  <c r="AZ34" i="5"/>
  <c r="X34" i="5"/>
  <c r="G34" i="5"/>
  <c r="CJ33" i="5"/>
  <c r="CI33" i="5"/>
  <c r="CH33" i="5"/>
  <c r="CG33" i="5"/>
  <c r="CE33" i="5"/>
  <c r="CA33" i="5"/>
  <c r="BW33" i="5"/>
  <c r="BS33" i="5"/>
  <c r="BP33" i="5"/>
  <c r="BO33" i="5"/>
  <c r="BN33" i="5"/>
  <c r="BM33" i="5"/>
  <c r="BK33" i="5"/>
  <c r="BG33" i="5"/>
  <c r="BC33" i="5"/>
  <c r="AZ33" i="5"/>
  <c r="AU33" i="5"/>
  <c r="AY33" i="5"/>
  <c r="AX33" i="5"/>
  <c r="AW33" i="5"/>
  <c r="AQ33" i="5"/>
  <c r="AM33" i="5"/>
  <c r="AI33" i="5"/>
  <c r="AE33" i="5"/>
  <c r="AA33" i="5"/>
  <c r="S33" i="5"/>
  <c r="W33" i="5"/>
  <c r="V33" i="5"/>
  <c r="U33" i="5"/>
  <c r="O33" i="5"/>
  <c r="K33" i="5"/>
  <c r="X33" i="5"/>
  <c r="G33" i="5"/>
  <c r="CF32" i="5"/>
  <c r="CD32" i="5"/>
  <c r="CC32" i="5"/>
  <c r="CA32" i="5"/>
  <c r="BW32" i="5"/>
  <c r="BS32" i="5"/>
  <c r="CE32" i="5" s="1"/>
  <c r="BP32" i="5"/>
  <c r="CJ32" i="5" s="1"/>
  <c r="BN32" i="5"/>
  <c r="CH32" i="5" s="1"/>
  <c r="BM32" i="5"/>
  <c r="CG32" i="5" s="1"/>
  <c r="BK32" i="5"/>
  <c r="BG32" i="5"/>
  <c r="BC32" i="5"/>
  <c r="BO32" i="5" s="1"/>
  <c r="CI32" i="5" s="1"/>
  <c r="AU32" i="5"/>
  <c r="AY32" i="5"/>
  <c r="AX32" i="5"/>
  <c r="AW32" i="5"/>
  <c r="AQ32" i="5"/>
  <c r="AM32" i="5"/>
  <c r="AI32" i="5"/>
  <c r="AE32" i="5"/>
  <c r="AA32" i="5"/>
  <c r="AZ32" i="5"/>
  <c r="S32" i="5"/>
  <c r="W32" i="5"/>
  <c r="V32" i="5"/>
  <c r="U32" i="5"/>
  <c r="O32" i="5"/>
  <c r="K32" i="5"/>
  <c r="X32" i="5"/>
  <c r="G32" i="5"/>
  <c r="CJ31" i="5"/>
  <c r="CI31" i="5"/>
  <c r="CH31" i="5"/>
  <c r="CG31" i="5"/>
  <c r="BP31" i="5"/>
  <c r="BO31" i="5"/>
  <c r="BN31" i="5"/>
  <c r="BM31" i="5"/>
  <c r="CF31" i="5"/>
  <c r="CE31" i="5"/>
  <c r="CD31" i="5"/>
  <c r="CC31" i="5"/>
  <c r="CA31" i="5"/>
  <c r="BW31" i="5"/>
  <c r="BS31" i="5"/>
  <c r="BK31" i="5"/>
  <c r="BG31" i="5"/>
  <c r="BC31" i="5"/>
  <c r="AU31" i="5"/>
  <c r="AY31" i="5"/>
  <c r="AX31" i="5"/>
  <c r="AW31" i="5"/>
  <c r="AZ31" i="5"/>
  <c r="AQ31" i="5"/>
  <c r="AM31" i="5"/>
  <c r="AI31" i="5"/>
  <c r="AE31" i="5"/>
  <c r="AA31" i="5"/>
  <c r="S31" i="5"/>
  <c r="W31" i="5"/>
  <c r="V31" i="5"/>
  <c r="U31" i="5"/>
  <c r="X31" i="5"/>
  <c r="O31" i="5"/>
  <c r="K31" i="5"/>
  <c r="G31" i="5"/>
  <c r="CF30" i="5"/>
  <c r="CD30" i="5"/>
  <c r="CC30" i="5"/>
  <c r="CA30" i="5"/>
  <c r="BW30" i="5"/>
  <c r="BS30" i="5"/>
  <c r="CE30" i="5" s="1"/>
  <c r="BP30" i="5"/>
  <c r="CJ30" i="5" s="1"/>
  <c r="BN30" i="5"/>
  <c r="BM30" i="5"/>
  <c r="BK30" i="5"/>
  <c r="BG30" i="5"/>
  <c r="BC30" i="5"/>
  <c r="BO30" i="5" s="1"/>
  <c r="AZ30" i="5"/>
  <c r="AX30" i="5"/>
  <c r="CH30" i="5" s="1"/>
  <c r="AW30" i="5"/>
  <c r="CG30" i="5" s="1"/>
  <c r="AU30" i="5"/>
  <c r="AQ30" i="5"/>
  <c r="AM30" i="5"/>
  <c r="AI30" i="5"/>
  <c r="AE30" i="5"/>
  <c r="AY30" i="5" s="1"/>
  <c r="CI30" i="5" s="1"/>
  <c r="AA30" i="5"/>
  <c r="S30" i="5"/>
  <c r="W30" i="5"/>
  <c r="V30" i="5"/>
  <c r="U30" i="5"/>
  <c r="O30" i="5"/>
  <c r="K30" i="5"/>
  <c r="G30" i="5"/>
  <c r="X30" i="5"/>
  <c r="CF29" i="5"/>
  <c r="CD29" i="5"/>
  <c r="CC29" i="5"/>
  <c r="CA29" i="5"/>
  <c r="BW29" i="5"/>
  <c r="BS29" i="5"/>
  <c r="CE29" i="5" s="1"/>
  <c r="BP29" i="5"/>
  <c r="BN29" i="5"/>
  <c r="BM29" i="5"/>
  <c r="BK29" i="5"/>
  <c r="BG29" i="5"/>
  <c r="BC29" i="5"/>
  <c r="BO29" i="5" s="1"/>
  <c r="AZ29" i="5"/>
  <c r="CJ29" i="5" s="1"/>
  <c r="AX29" i="5"/>
  <c r="CH29" i="5" s="1"/>
  <c r="AW29" i="5"/>
  <c r="CG29" i="5" s="1"/>
  <c r="AU29" i="5"/>
  <c r="AQ29" i="5"/>
  <c r="AM29" i="5"/>
  <c r="AI29" i="5"/>
  <c r="AE29" i="5"/>
  <c r="AA29" i="5"/>
  <c r="AY29" i="5" s="1"/>
  <c r="CI29" i="5" s="1"/>
  <c r="S29" i="5"/>
  <c r="W29" i="5"/>
  <c r="V29" i="5"/>
  <c r="U29" i="5"/>
  <c r="O29" i="5"/>
  <c r="K29" i="5"/>
  <c r="X29" i="5"/>
  <c r="G29" i="5"/>
  <c r="CF28" i="5"/>
  <c r="CD28" i="5"/>
  <c r="CC28" i="5"/>
  <c r="CA28" i="5"/>
  <c r="BW28" i="5"/>
  <c r="BS28" i="5"/>
  <c r="CE28" i="5" s="1"/>
  <c r="BP28" i="5"/>
  <c r="BN28" i="5"/>
  <c r="CH28" i="5" s="1"/>
  <c r="BM28" i="5"/>
  <c r="CG28" i="5" s="1"/>
  <c r="BK28" i="5"/>
  <c r="BG28" i="5"/>
  <c r="BC28" i="5"/>
  <c r="BO28" i="5" s="1"/>
  <c r="CI28" i="5" s="1"/>
  <c r="AZ28" i="5"/>
  <c r="CJ28" i="5" s="1"/>
  <c r="AY28" i="5"/>
  <c r="AX28" i="5"/>
  <c r="AW28" i="5"/>
  <c r="AU28" i="5"/>
  <c r="AQ28" i="5"/>
  <c r="AM28" i="5"/>
  <c r="AI28" i="5"/>
  <c r="AE28" i="5"/>
  <c r="AA28" i="5"/>
  <c r="S28" i="5"/>
  <c r="W28" i="5"/>
  <c r="V28" i="5"/>
  <c r="U28" i="5"/>
  <c r="O28" i="5"/>
  <c r="K28" i="5"/>
  <c r="X28" i="5"/>
  <c r="G28" i="5"/>
  <c r="CF27" i="5"/>
  <c r="CD27" i="5"/>
  <c r="CC27" i="5"/>
  <c r="CA27" i="5"/>
  <c r="BW27" i="5"/>
  <c r="BS27" i="5"/>
  <c r="CE27" i="5" s="1"/>
  <c r="BP27" i="5"/>
  <c r="BN27" i="5"/>
  <c r="BM27" i="5"/>
  <c r="BK27" i="5"/>
  <c r="BG27" i="5"/>
  <c r="BC27" i="5"/>
  <c r="BO27" i="5" s="1"/>
  <c r="AZ27" i="5"/>
  <c r="CJ27" i="5" s="1"/>
  <c r="AX27" i="5"/>
  <c r="CH27" i="5" s="1"/>
  <c r="AW27" i="5"/>
  <c r="CG27" i="5" s="1"/>
  <c r="AU27" i="5"/>
  <c r="AQ27" i="5"/>
  <c r="AM27" i="5"/>
  <c r="AI27" i="5"/>
  <c r="AE27" i="5"/>
  <c r="AA27" i="5"/>
  <c r="AY27" i="5" s="1"/>
  <c r="CI27" i="5" s="1"/>
  <c r="S27" i="5"/>
  <c r="W27" i="5"/>
  <c r="V27" i="5"/>
  <c r="U27" i="5"/>
  <c r="O27" i="5"/>
  <c r="K27" i="5"/>
  <c r="X27" i="5"/>
  <c r="G27" i="5"/>
  <c r="CF26" i="5"/>
  <c r="CJ26" i="5" s="1"/>
  <c r="CD26" i="5"/>
  <c r="CH26" i="5" s="1"/>
  <c r="CC26" i="5"/>
  <c r="CG26" i="5" s="1"/>
  <c r="CA26" i="5"/>
  <c r="BW26" i="5"/>
  <c r="BS26" i="5"/>
  <c r="CE26" i="5" s="1"/>
  <c r="CI26" i="5" s="1"/>
  <c r="BO26" i="5"/>
  <c r="BN26" i="5"/>
  <c r="BM26" i="5"/>
  <c r="BK26" i="5"/>
  <c r="BG26" i="5"/>
  <c r="BC26" i="5"/>
  <c r="AY26" i="5"/>
  <c r="AX26" i="5"/>
  <c r="AW26" i="5"/>
  <c r="AU26" i="5"/>
  <c r="AQ26" i="5"/>
  <c r="AM26" i="5"/>
  <c r="AI26" i="5"/>
  <c r="AE26" i="5"/>
  <c r="AA26" i="5"/>
  <c r="BP26" i="5"/>
  <c r="AZ25" i="5"/>
  <c r="AZ26" i="5"/>
  <c r="S26" i="5"/>
  <c r="W26" i="5"/>
  <c r="V26" i="5"/>
  <c r="U26" i="5"/>
  <c r="O26" i="5"/>
  <c r="K26" i="5"/>
  <c r="X26" i="5"/>
  <c r="G26" i="5"/>
  <c r="CF25" i="5"/>
  <c r="CD25" i="5"/>
  <c r="CC25" i="5"/>
  <c r="CA25" i="5"/>
  <c r="BW25" i="5"/>
  <c r="BS25" i="5"/>
  <c r="CE25" i="5" s="1"/>
  <c r="BP25" i="5"/>
  <c r="CJ25" i="5" s="1"/>
  <c r="BN25" i="5"/>
  <c r="BM25" i="5"/>
  <c r="BK25" i="5"/>
  <c r="BG25" i="5"/>
  <c r="BC25" i="5"/>
  <c r="BO25" i="5" s="1"/>
  <c r="AX25" i="5"/>
  <c r="CH25" i="5" s="1"/>
  <c r="AW25" i="5"/>
  <c r="CG25" i="5" s="1"/>
  <c r="AU25" i="5"/>
  <c r="AQ25" i="5"/>
  <c r="AM25" i="5"/>
  <c r="AI25" i="5"/>
  <c r="AE25" i="5"/>
  <c r="AA25" i="5"/>
  <c r="AY25" i="5" s="1"/>
  <c r="CI25" i="5" s="1"/>
  <c r="S25" i="5"/>
  <c r="V25" i="5"/>
  <c r="U25" i="5"/>
  <c r="O25" i="5"/>
  <c r="K25" i="5"/>
  <c r="W25" i="5" s="1"/>
  <c r="G25" i="5"/>
  <c r="X25" i="5"/>
  <c r="CF24" i="5"/>
  <c r="CD24" i="5"/>
  <c r="CC24" i="5"/>
  <c r="CA24" i="5"/>
  <c r="BW24" i="5"/>
  <c r="BS24" i="5"/>
  <c r="CE24" i="5" s="1"/>
  <c r="BP24" i="5"/>
  <c r="BN24" i="5"/>
  <c r="BM24" i="5"/>
  <c r="BK24" i="5"/>
  <c r="BG24" i="5"/>
  <c r="BC24" i="5"/>
  <c r="BO24" i="5" s="1"/>
  <c r="AU24" i="5"/>
  <c r="AX24" i="5"/>
  <c r="AW24" i="5"/>
  <c r="AQ24" i="5"/>
  <c r="AM24" i="5"/>
  <c r="AI24" i="5"/>
  <c r="AE24" i="5"/>
  <c r="AA24" i="5"/>
  <c r="AY24" i="5" s="1"/>
  <c r="AZ24" i="5"/>
  <c r="S24" i="5"/>
  <c r="V24" i="5"/>
  <c r="CH24" i="5" s="1"/>
  <c r="U24" i="5"/>
  <c r="CG24" i="5" s="1"/>
  <c r="O24" i="5"/>
  <c r="K24" i="5"/>
  <c r="W24" i="5" s="1"/>
  <c r="X24" i="5"/>
  <c r="CJ24" i="5" s="1"/>
  <c r="G24" i="5"/>
  <c r="CF23" i="5"/>
  <c r="CD23" i="5"/>
  <c r="CC23" i="5"/>
  <c r="CA23" i="5"/>
  <c r="BW23" i="5"/>
  <c r="BS23" i="5"/>
  <c r="CE23" i="5" s="1"/>
  <c r="BP23" i="5"/>
  <c r="BN23" i="5"/>
  <c r="BM23" i="5"/>
  <c r="BK23" i="5"/>
  <c r="BG23" i="5"/>
  <c r="BC23" i="5"/>
  <c r="BO23" i="5" s="1"/>
  <c r="AZ23" i="5"/>
  <c r="AX23" i="5"/>
  <c r="AW23" i="5"/>
  <c r="AU23" i="5"/>
  <c r="AQ23" i="5"/>
  <c r="AM23" i="5"/>
  <c r="AI23" i="5"/>
  <c r="AE23" i="5"/>
  <c r="AA23" i="5"/>
  <c r="AY23" i="5" s="1"/>
  <c r="X23" i="5"/>
  <c r="CJ23" i="5" s="1"/>
  <c r="S23" i="5"/>
  <c r="V23" i="5"/>
  <c r="CH23" i="5" s="1"/>
  <c r="U23" i="5"/>
  <c r="CG23" i="5" s="1"/>
  <c r="O23" i="5"/>
  <c r="K23" i="5"/>
  <c r="W23" i="5" s="1"/>
  <c r="G23" i="5"/>
  <c r="CF22" i="5"/>
  <c r="CD22" i="5"/>
  <c r="CC22" i="5"/>
  <c r="CA22" i="5"/>
  <c r="BW22" i="5"/>
  <c r="BS22" i="5"/>
  <c r="CE22" i="5" s="1"/>
  <c r="BP22" i="5"/>
  <c r="BN22" i="5"/>
  <c r="BM22" i="5"/>
  <c r="BK22" i="5"/>
  <c r="BG22" i="5"/>
  <c r="BC22" i="5"/>
  <c r="BO22" i="5" s="1"/>
  <c r="AZ22" i="5"/>
  <c r="AX22" i="5"/>
  <c r="AW22" i="5"/>
  <c r="AU22" i="5"/>
  <c r="AQ22" i="5"/>
  <c r="AM22" i="5"/>
  <c r="AI22" i="5"/>
  <c r="AE22" i="5"/>
  <c r="AA22" i="5"/>
  <c r="AY22" i="5" s="1"/>
  <c r="X22" i="5"/>
  <c r="CJ22" i="5" s="1"/>
  <c r="V22" i="5"/>
  <c r="CH22" i="5" s="1"/>
  <c r="U22" i="5"/>
  <c r="CG22" i="5" s="1"/>
  <c r="S22" i="5"/>
  <c r="O22" i="5"/>
  <c r="K22" i="5"/>
  <c r="W22" i="5" s="1"/>
  <c r="G22" i="5"/>
  <c r="CF21" i="5"/>
  <c r="CD21" i="5"/>
  <c r="CC21" i="5"/>
  <c r="CA21" i="5"/>
  <c r="BW21" i="5"/>
  <c r="BS21" i="5"/>
  <c r="CE21" i="5" s="1"/>
  <c r="BP21" i="5"/>
  <c r="BN21" i="5"/>
  <c r="BM21" i="5"/>
  <c r="BK21" i="5"/>
  <c r="BG21" i="5"/>
  <c r="BC21" i="5"/>
  <c r="BO21" i="5" s="1"/>
  <c r="AU21" i="5"/>
  <c r="AX21" i="5"/>
  <c r="AW21" i="5"/>
  <c r="AQ21" i="5"/>
  <c r="AM21" i="5"/>
  <c r="AI21" i="5"/>
  <c r="AE21" i="5"/>
  <c r="AA21" i="5"/>
  <c r="AY21" i="5" s="1"/>
  <c r="AZ21" i="5"/>
  <c r="X21" i="5"/>
  <c r="CJ21" i="5" s="1"/>
  <c r="V21" i="5"/>
  <c r="CH21" i="5" s="1"/>
  <c r="U21" i="5"/>
  <c r="CG21" i="5" s="1"/>
  <c r="S21" i="5"/>
  <c r="O21" i="5"/>
  <c r="K21" i="5"/>
  <c r="W21" i="5" s="1"/>
  <c r="G21" i="5"/>
  <c r="CI21" i="5" s="1"/>
  <c r="CF20" i="5"/>
  <c r="CD20" i="5"/>
  <c r="CC20" i="5"/>
  <c r="CA20" i="5"/>
  <c r="BW20" i="5"/>
  <c r="BS20" i="5"/>
  <c r="CE20" i="5" s="1"/>
  <c r="BP20" i="5"/>
  <c r="BN20" i="5"/>
  <c r="BM20" i="5"/>
  <c r="BK20" i="5"/>
  <c r="BG20" i="5"/>
  <c r="BC20" i="5"/>
  <c r="BO20" i="5" s="1"/>
  <c r="AU20" i="5"/>
  <c r="AX20" i="5"/>
  <c r="AW20" i="5"/>
  <c r="AQ20" i="5"/>
  <c r="AM20" i="5"/>
  <c r="AI20" i="5"/>
  <c r="AE20" i="5"/>
  <c r="AZ20" i="5"/>
  <c r="AA20" i="5"/>
  <c r="AY20" i="5" s="1"/>
  <c r="S20" i="5"/>
  <c r="V20" i="5"/>
  <c r="CH20" i="5" s="1"/>
  <c r="U20" i="5"/>
  <c r="CG20" i="5" s="1"/>
  <c r="O20" i="5"/>
  <c r="K20" i="5"/>
  <c r="W20" i="5" s="1"/>
  <c r="G20" i="5"/>
  <c r="X20" i="5"/>
  <c r="CJ20" i="5" s="1"/>
  <c r="CD19" i="5"/>
  <c r="CC19" i="5"/>
  <c r="CA19" i="5"/>
  <c r="BW19" i="5"/>
  <c r="BS19" i="5"/>
  <c r="CE19" i="5" s="1"/>
  <c r="BK19" i="5"/>
  <c r="BN19" i="5"/>
  <c r="BM19" i="5"/>
  <c r="BG19" i="5"/>
  <c r="BC19" i="5"/>
  <c r="BO19" i="5" s="1"/>
  <c r="AU19" i="5"/>
  <c r="AX19" i="5"/>
  <c r="AW19" i="5"/>
  <c r="AQ19" i="5"/>
  <c r="AM19" i="5"/>
  <c r="AI19" i="5"/>
  <c r="AE19" i="5"/>
  <c r="AA19" i="5"/>
  <c r="AY19" i="5" s="1"/>
  <c r="CF19" i="5"/>
  <c r="BP19" i="5"/>
  <c r="AZ19" i="5"/>
  <c r="S19" i="5"/>
  <c r="V19" i="5"/>
  <c r="CH19" i="5" s="1"/>
  <c r="U19" i="5"/>
  <c r="CG19" i="5" s="1"/>
  <c r="O19" i="5"/>
  <c r="K19" i="5"/>
  <c r="W19" i="5" s="1"/>
  <c r="G19" i="5"/>
  <c r="X19" i="5"/>
  <c r="CJ19" i="5" s="1"/>
  <c r="CF18" i="5"/>
  <c r="CD18" i="5"/>
  <c r="CC18" i="5"/>
  <c r="CA18" i="5"/>
  <c r="BW18" i="5"/>
  <c r="BS18" i="5"/>
  <c r="CE18" i="5" s="1"/>
  <c r="BP18" i="5"/>
  <c r="BN18" i="5"/>
  <c r="BM18" i="5"/>
  <c r="BK18" i="5"/>
  <c r="BG18" i="5"/>
  <c r="BC18" i="5"/>
  <c r="BO18" i="5" s="1"/>
  <c r="AU18" i="5"/>
  <c r="AX18" i="5"/>
  <c r="AW18" i="5"/>
  <c r="AZ18" i="5"/>
  <c r="AQ18" i="5"/>
  <c r="AM18" i="5"/>
  <c r="AI18" i="5"/>
  <c r="AE18" i="5"/>
  <c r="AA18" i="5"/>
  <c r="AY18" i="5" s="1"/>
  <c r="X18" i="5"/>
  <c r="CJ18" i="5" s="1"/>
  <c r="S18" i="5"/>
  <c r="V18" i="5"/>
  <c r="CH18" i="5" s="1"/>
  <c r="U18" i="5"/>
  <c r="CG18" i="5" s="1"/>
  <c r="O18" i="5"/>
  <c r="K18" i="5"/>
  <c r="W18" i="5" s="1"/>
  <c r="G18" i="5"/>
  <c r="CF17" i="5"/>
  <c r="CD17" i="5"/>
  <c r="CC17" i="5"/>
  <c r="CA17" i="5"/>
  <c r="BW17" i="5"/>
  <c r="BS17" i="5"/>
  <c r="CE17" i="5" s="1"/>
  <c r="BP17" i="5"/>
  <c r="BN17" i="5"/>
  <c r="BM17" i="5"/>
  <c r="BK17" i="5"/>
  <c r="BG17" i="5"/>
  <c r="BC17" i="5"/>
  <c r="BO17" i="5" s="1"/>
  <c r="AU17" i="5"/>
  <c r="AX17" i="5"/>
  <c r="AW17" i="5"/>
  <c r="AZ17" i="5"/>
  <c r="AQ17" i="5"/>
  <c r="AM17" i="5"/>
  <c r="AI17" i="5"/>
  <c r="AE17" i="5"/>
  <c r="AA17" i="5"/>
  <c r="AY17" i="5" s="1"/>
  <c r="S17" i="5"/>
  <c r="V17" i="5"/>
  <c r="CH17" i="5" s="1"/>
  <c r="U17" i="5"/>
  <c r="CG17" i="5" s="1"/>
  <c r="X17" i="5"/>
  <c r="CJ17" i="5" s="1"/>
  <c r="O17" i="5"/>
  <c r="K17" i="5"/>
  <c r="W17" i="5" s="1"/>
  <c r="G17" i="5"/>
  <c r="CF16" i="5"/>
  <c r="CD16" i="5"/>
  <c r="CC16" i="5"/>
  <c r="CA16" i="5"/>
  <c r="BW16" i="5"/>
  <c r="BS16" i="5"/>
  <c r="CE16" i="5" s="1"/>
  <c r="BN16" i="5"/>
  <c r="BM16" i="5"/>
  <c r="BK16" i="5"/>
  <c r="BG16" i="5"/>
  <c r="BC16" i="5"/>
  <c r="BO16" i="5" s="1"/>
  <c r="AU16" i="5"/>
  <c r="AX16" i="5"/>
  <c r="AW16" i="5"/>
  <c r="AQ16" i="5"/>
  <c r="AM16" i="5"/>
  <c r="AI16" i="5"/>
  <c r="AE16" i="5"/>
  <c r="AA16" i="5"/>
  <c r="AY16" i="5" s="1"/>
  <c r="S16" i="5"/>
  <c r="V16" i="5"/>
  <c r="CH16" i="5" s="1"/>
  <c r="U16" i="5"/>
  <c r="CG16" i="5" s="1"/>
  <c r="O16" i="5"/>
  <c r="K16" i="5"/>
  <c r="W16" i="5" s="1"/>
  <c r="BP16" i="5"/>
  <c r="AZ16" i="5"/>
  <c r="X16" i="5"/>
  <c r="CJ16" i="5" s="1"/>
  <c r="G16" i="5"/>
  <c r="CF15" i="5"/>
  <c r="CD15" i="5"/>
  <c r="CC15" i="5"/>
  <c r="CA15" i="5"/>
  <c r="BW15" i="5"/>
  <c r="BS15" i="5"/>
  <c r="CE15" i="5" s="1"/>
  <c r="BP15" i="5"/>
  <c r="BN15" i="5"/>
  <c r="BM15" i="5"/>
  <c r="BK15" i="5"/>
  <c r="BG15" i="5"/>
  <c r="BC15" i="5"/>
  <c r="BO15" i="5" s="1"/>
  <c r="AX15" i="5"/>
  <c r="AW15" i="5"/>
  <c r="AU15" i="5"/>
  <c r="AQ15" i="5"/>
  <c r="AM15" i="5"/>
  <c r="AI15" i="5"/>
  <c r="AE15" i="5"/>
  <c r="AA15" i="5"/>
  <c r="AY15" i="5" s="1"/>
  <c r="S15" i="5"/>
  <c r="V15" i="5"/>
  <c r="CH15" i="5" s="1"/>
  <c r="U15" i="5"/>
  <c r="CG15" i="5" s="1"/>
  <c r="O15" i="5"/>
  <c r="K15" i="5"/>
  <c r="W15" i="5" s="1"/>
  <c r="AZ15" i="5"/>
  <c r="X15" i="5"/>
  <c r="CJ15" i="5" s="1"/>
  <c r="G15" i="5"/>
  <c r="BK14" i="5"/>
  <c r="BG14" i="5"/>
  <c r="BC14" i="5"/>
  <c r="AU14" i="5"/>
  <c r="AQ14" i="5"/>
  <c r="AM14" i="5"/>
  <c r="AI14" i="5"/>
  <c r="AE14" i="5"/>
  <c r="AA14" i="5"/>
  <c r="S14" i="5"/>
  <c r="V14" i="5"/>
  <c r="U14" i="5"/>
  <c r="O14" i="5"/>
  <c r="K14" i="5"/>
  <c r="W14" i="5" s="1"/>
  <c r="CF14" i="5"/>
  <c r="CD14" i="5"/>
  <c r="CC14" i="5"/>
  <c r="CA14" i="5"/>
  <c r="BW14" i="5"/>
  <c r="BS14" i="5"/>
  <c r="CE14" i="5" s="1"/>
  <c r="BP14" i="5"/>
  <c r="BO14" i="5"/>
  <c r="BN14" i="5"/>
  <c r="BM14" i="5"/>
  <c r="AZ14" i="5"/>
  <c r="AY14" i="5"/>
  <c r="AX14" i="5"/>
  <c r="CH14" i="5" s="1"/>
  <c r="AW14" i="5"/>
  <c r="CG14" i="5" s="1"/>
  <c r="X14" i="5"/>
  <c r="CJ14" i="5" s="1"/>
  <c r="G14" i="5"/>
  <c r="CF13" i="5"/>
  <c r="CD13" i="5"/>
  <c r="CC13" i="5"/>
  <c r="CA12" i="5"/>
  <c r="CA13" i="5"/>
  <c r="BW12" i="5"/>
  <c r="BW13" i="5"/>
  <c r="BS12" i="5"/>
  <c r="BS13" i="5"/>
  <c r="CE13" i="5" s="1"/>
  <c r="BP13" i="5"/>
  <c r="BN13" i="5"/>
  <c r="BM13" i="5"/>
  <c r="BK12" i="5"/>
  <c r="BK13" i="5"/>
  <c r="BG12" i="5"/>
  <c r="BG13" i="5"/>
  <c r="BC12" i="5"/>
  <c r="BC13" i="5"/>
  <c r="BO13" i="5" s="1"/>
  <c r="AZ13" i="5"/>
  <c r="AX13" i="5"/>
  <c r="AW13" i="5"/>
  <c r="AU13" i="5"/>
  <c r="AQ13" i="5"/>
  <c r="AM13" i="5"/>
  <c r="AI13" i="5"/>
  <c r="AE13" i="5"/>
  <c r="AA13" i="5"/>
  <c r="AY13" i="5" s="1"/>
  <c r="S13" i="5"/>
  <c r="V13" i="5"/>
  <c r="CH13" i="5" s="1"/>
  <c r="U13" i="5"/>
  <c r="CG13" i="5" s="1"/>
  <c r="O13" i="5"/>
  <c r="K13" i="5"/>
  <c r="W13" i="5" s="1"/>
  <c r="G13" i="5"/>
  <c r="X13" i="5"/>
  <c r="CJ13" i="5" s="1"/>
  <c r="CF12" i="5"/>
  <c r="CE12" i="5"/>
  <c r="CD12" i="5"/>
  <c r="CC12" i="5"/>
  <c r="BP12" i="5"/>
  <c r="BO12" i="5"/>
  <c r="BN12" i="5"/>
  <c r="BM12" i="5"/>
  <c r="AZ12" i="5"/>
  <c r="AX12" i="5"/>
  <c r="AW12" i="5"/>
  <c r="AU12" i="5"/>
  <c r="AQ12" i="5"/>
  <c r="AM12" i="5"/>
  <c r="AI12" i="5"/>
  <c r="AE12" i="5"/>
  <c r="AA12" i="5"/>
  <c r="AY12" i="5" s="1"/>
  <c r="S12" i="5"/>
  <c r="V12" i="5"/>
  <c r="CH12" i="5" s="1"/>
  <c r="U12" i="5"/>
  <c r="CG12" i="5" s="1"/>
  <c r="O12" i="5"/>
  <c r="K12" i="5"/>
  <c r="W12" i="5" s="1"/>
  <c r="G12" i="5"/>
  <c r="X12" i="5"/>
  <c r="CJ12" i="5" s="1"/>
  <c r="CF10" i="5"/>
  <c r="CF11" i="5"/>
  <c r="CD10" i="5"/>
  <c r="CD11" i="5"/>
  <c r="CC10" i="5"/>
  <c r="CC11" i="5"/>
  <c r="CA10" i="5"/>
  <c r="CA11" i="5"/>
  <c r="BW10" i="5"/>
  <c r="BW11" i="5"/>
  <c r="BS10" i="5"/>
  <c r="CE10" i="5" s="1"/>
  <c r="BS11" i="5"/>
  <c r="CE11" i="5" s="1"/>
  <c r="BP10" i="5"/>
  <c r="BP11" i="5"/>
  <c r="BN10" i="5"/>
  <c r="BN11" i="5"/>
  <c r="BM10" i="5"/>
  <c r="BM11" i="5"/>
  <c r="BK9" i="5"/>
  <c r="BK10" i="5"/>
  <c r="BK11" i="5"/>
  <c r="BG10" i="5"/>
  <c r="BG11" i="5"/>
  <c r="BC10" i="5"/>
  <c r="BO10" i="5" s="1"/>
  <c r="BC11" i="5"/>
  <c r="BO11" i="5" s="1"/>
  <c r="AZ6" i="5"/>
  <c r="AZ7" i="5"/>
  <c r="AZ8" i="5"/>
  <c r="AZ9" i="5"/>
  <c r="AZ10" i="5"/>
  <c r="AZ11" i="5"/>
  <c r="AX6" i="5"/>
  <c r="AX7" i="5"/>
  <c r="AX8" i="5"/>
  <c r="AX9" i="5"/>
  <c r="AX10" i="5"/>
  <c r="AX11" i="5"/>
  <c r="AW6" i="5"/>
  <c r="AW7" i="5"/>
  <c r="AW8" i="5"/>
  <c r="AW9" i="5"/>
  <c r="AW10" i="5"/>
  <c r="AW11" i="5"/>
  <c r="AU6" i="5"/>
  <c r="AU7" i="5"/>
  <c r="AU8" i="5"/>
  <c r="AU9" i="5"/>
  <c r="AU10" i="5"/>
  <c r="AU11" i="5"/>
  <c r="AQ6" i="5"/>
  <c r="AQ7" i="5"/>
  <c r="AQ8" i="5"/>
  <c r="AQ9" i="5"/>
  <c r="AQ10" i="5"/>
  <c r="AQ11" i="5"/>
  <c r="AM6" i="5"/>
  <c r="AM7" i="5"/>
  <c r="AM8" i="5"/>
  <c r="AM9" i="5"/>
  <c r="AM10" i="5"/>
  <c r="AM11" i="5"/>
  <c r="AI6" i="5"/>
  <c r="AI7" i="5"/>
  <c r="AI8" i="5"/>
  <c r="AI9" i="5"/>
  <c r="AI10" i="5"/>
  <c r="AI11" i="5"/>
  <c r="AE6" i="5"/>
  <c r="AE7" i="5"/>
  <c r="AE8" i="5"/>
  <c r="AE9" i="5"/>
  <c r="AE10" i="5"/>
  <c r="AE11" i="5"/>
  <c r="AA6" i="5"/>
  <c r="AY6" i="5" s="1"/>
  <c r="AA7" i="5"/>
  <c r="AY7" i="5" s="1"/>
  <c r="AA8" i="5"/>
  <c r="AY8" i="5" s="1"/>
  <c r="AA9" i="5"/>
  <c r="AY9" i="5" s="1"/>
  <c r="AA10" i="5"/>
  <c r="AY10" i="5" s="1"/>
  <c r="AA11" i="5"/>
  <c r="AY11" i="5" s="1"/>
  <c r="S11" i="5"/>
  <c r="V11" i="5"/>
  <c r="CH11" i="5" s="1"/>
  <c r="U11" i="5"/>
  <c r="CG11" i="5" s="1"/>
  <c r="O11" i="5"/>
  <c r="K11" i="5"/>
  <c r="W11" i="5" s="1"/>
  <c r="X11" i="5"/>
  <c r="CJ11" i="5" s="1"/>
  <c r="G11" i="5"/>
  <c r="X9" i="5"/>
  <c r="X10" i="5"/>
  <c r="CJ10" i="5" s="1"/>
  <c r="V9" i="5"/>
  <c r="V10" i="5"/>
  <c r="CH10" i="5" s="1"/>
  <c r="U9" i="5"/>
  <c r="U10" i="5"/>
  <c r="CG10" i="5" s="1"/>
  <c r="S9" i="5"/>
  <c r="S10" i="5"/>
  <c r="O9" i="5"/>
  <c r="O10" i="5"/>
  <c r="K9" i="5"/>
  <c r="W9" i="5" s="1"/>
  <c r="K10" i="5"/>
  <c r="W10" i="5" s="1"/>
  <c r="G9" i="5"/>
  <c r="G10" i="5"/>
  <c r="CF6" i="5"/>
  <c r="CF7" i="5"/>
  <c r="CF8" i="5"/>
  <c r="CF9" i="5"/>
  <c r="CD6" i="5"/>
  <c r="CD7" i="5"/>
  <c r="CD8" i="5"/>
  <c r="CD9" i="5"/>
  <c r="CC6" i="5"/>
  <c r="CC7" i="5"/>
  <c r="CC8" i="5"/>
  <c r="CC9" i="5"/>
  <c r="BP6" i="5"/>
  <c r="BP7" i="5"/>
  <c r="BP8" i="5"/>
  <c r="BP9" i="5"/>
  <c r="BN5" i="5"/>
  <c r="BN6" i="5"/>
  <c r="BN7" i="5"/>
  <c r="BN8" i="5"/>
  <c r="BN9" i="5"/>
  <c r="BM5" i="5"/>
  <c r="BM6" i="5"/>
  <c r="BM7" i="5"/>
  <c r="BM8" i="5"/>
  <c r="BM9" i="5"/>
  <c r="CA6" i="5"/>
  <c r="CA7" i="5"/>
  <c r="CA8" i="5"/>
  <c r="CA9" i="5"/>
  <c r="BW6" i="5"/>
  <c r="BW7" i="5"/>
  <c r="BW8" i="5"/>
  <c r="BW9" i="5"/>
  <c r="BS6" i="5"/>
  <c r="CE6" i="5" s="1"/>
  <c r="BS7" i="5"/>
  <c r="CE7" i="5" s="1"/>
  <c r="BS8" i="5"/>
  <c r="CE8" i="5" s="1"/>
  <c r="BS9" i="5"/>
  <c r="CE9" i="5" s="1"/>
  <c r="BK5" i="5"/>
  <c r="BK6" i="5"/>
  <c r="BK7" i="5"/>
  <c r="BK8" i="5"/>
  <c r="BG6" i="5"/>
  <c r="BG7" i="5"/>
  <c r="BG8" i="5"/>
  <c r="BG9" i="5"/>
  <c r="BC5" i="5"/>
  <c r="BC6" i="5"/>
  <c r="BO6" i="5" s="1"/>
  <c r="BC7" i="5"/>
  <c r="BO7" i="5" s="1"/>
  <c r="BC8" i="5"/>
  <c r="BO8" i="5" s="1"/>
  <c r="BC9" i="5"/>
  <c r="BO9" i="5" s="1"/>
  <c r="CI9" i="5" s="1"/>
  <c r="X7" i="5"/>
  <c r="CJ7" i="5" s="1"/>
  <c r="X8" i="5"/>
  <c r="CJ8" i="5" s="1"/>
  <c r="S8" i="5"/>
  <c r="V8" i="5"/>
  <c r="CH8" i="5" s="1"/>
  <c r="U8" i="5"/>
  <c r="CG8" i="5" s="1"/>
  <c r="O8" i="5"/>
  <c r="K8" i="5"/>
  <c r="W8" i="5" s="1"/>
  <c r="G8" i="5"/>
  <c r="V7" i="5"/>
  <c r="CH7" i="5" s="1"/>
  <c r="U7" i="5"/>
  <c r="CG7" i="5" s="1"/>
  <c r="S7" i="5"/>
  <c r="O7" i="5"/>
  <c r="K7" i="5"/>
  <c r="W7" i="5" s="1"/>
  <c r="G7" i="5"/>
  <c r="G5" i="5"/>
  <c r="G6" i="5"/>
  <c r="G4" i="5"/>
  <c r="CE37" i="5" l="1"/>
  <c r="CI37" i="5"/>
  <c r="CI8" i="5"/>
  <c r="CI7" i="5"/>
  <c r="CG9" i="5"/>
  <c r="CH9" i="5"/>
  <c r="CJ9" i="5"/>
  <c r="CI11" i="5"/>
  <c r="CI10" i="5"/>
  <c r="CI12" i="5"/>
  <c r="CI13" i="5"/>
  <c r="CI14" i="5"/>
  <c r="CI15" i="5"/>
  <c r="CI16" i="5"/>
  <c r="CI17" i="5"/>
  <c r="CI18" i="5"/>
  <c r="CI19" i="5"/>
  <c r="CI20" i="5"/>
  <c r="CI22" i="5"/>
  <c r="CI23" i="5"/>
  <c r="CI24" i="5"/>
  <c r="X6" i="5"/>
  <c r="CJ6" i="5" s="1"/>
  <c r="V6" i="5"/>
  <c r="CH6" i="5" s="1"/>
  <c r="U6" i="5"/>
  <c r="CG6" i="5" s="1"/>
  <c r="S6" i="5"/>
  <c r="O6" i="5"/>
  <c r="K6" i="5"/>
  <c r="W6" i="5" s="1"/>
  <c r="CI6" i="5" s="1"/>
  <c r="CF5" i="5"/>
  <c r="CD5" i="5"/>
  <c r="CC5" i="5"/>
  <c r="CA5" i="5"/>
  <c r="BW5" i="5"/>
  <c r="BS5" i="5"/>
  <c r="CE5" i="5" s="1"/>
  <c r="BP5" i="5"/>
  <c r="BG5" i="5"/>
  <c r="BO5" i="5"/>
  <c r="AZ5" i="5"/>
  <c r="AX5" i="5"/>
  <c r="AW5" i="5"/>
  <c r="X5" i="5"/>
  <c r="CJ5" i="5" s="1"/>
  <c r="V5" i="5"/>
  <c r="CH5" i="5" s="1"/>
  <c r="U5" i="5"/>
  <c r="CG5" i="5" s="1"/>
  <c r="S5" i="5"/>
  <c r="O5" i="5"/>
  <c r="K5" i="5"/>
  <c r="W5" i="5" s="1"/>
  <c r="AU5" i="5"/>
  <c r="AQ5" i="5"/>
  <c r="AM5" i="5"/>
  <c r="AI5" i="5"/>
  <c r="AE5" i="5"/>
  <c r="AA5" i="5"/>
  <c r="AY5" i="5" s="1"/>
  <c r="CF4" i="5"/>
  <c r="CD4" i="5"/>
  <c r="CC4" i="5"/>
  <c r="CA4" i="5"/>
  <c r="BW4" i="5"/>
  <c r="BS4" i="5"/>
  <c r="CE4" i="5" s="1"/>
  <c r="BP4" i="5"/>
  <c r="BN4" i="5"/>
  <c r="BM4" i="5"/>
  <c r="BK4" i="5"/>
  <c r="BG4" i="5"/>
  <c r="BC4" i="5"/>
  <c r="BO4" i="5" s="1"/>
  <c r="AZ4" i="5"/>
  <c r="AX4" i="5"/>
  <c r="AW4" i="5"/>
  <c r="X4" i="5"/>
  <c r="CJ4" i="5" s="1"/>
  <c r="V4" i="5"/>
  <c r="CH4" i="5" s="1"/>
  <c r="U4" i="5"/>
  <c r="CG4" i="5" s="1"/>
  <c r="S4" i="5"/>
  <c r="O4" i="5"/>
  <c r="K4" i="5"/>
  <c r="W4" i="5" s="1"/>
  <c r="AU4" i="5"/>
  <c r="AQ4" i="5"/>
  <c r="AA4" i="5"/>
  <c r="AE4" i="5"/>
  <c r="AI4" i="5"/>
  <c r="AM4" i="5"/>
  <c r="CI5" i="5" l="1"/>
  <c r="AY4" i="5"/>
  <c r="CI4" i="5" s="1"/>
</calcChain>
</file>

<file path=xl/sharedStrings.xml><?xml version="1.0" encoding="utf-8"?>
<sst xmlns="http://schemas.openxmlformats.org/spreadsheetml/2006/main" count="1950" uniqueCount="770">
  <si>
    <t>รายชื่อโรงเรียน</t>
  </si>
  <si>
    <t>ลำดับ</t>
  </si>
  <si>
    <t>รหัสโรงเรียน</t>
  </si>
  <si>
    <t>ชื่อโรงเรียน (ไทย)</t>
  </si>
  <si>
    <t>ชื่อโรงเรียน (อังกฤษ)</t>
  </si>
  <si>
    <t>สถานะการรับอุดหนุน</t>
  </si>
  <si>
    <t xml:space="preserve">ศึกษาธิการจังหวัด </t>
  </si>
  <si>
    <t>เตรียมอนุบาล</t>
  </si>
  <si>
    <t>อนุบาล</t>
  </si>
  <si>
    <t>ประถมศึกษา</t>
  </si>
  <si>
    <t>มัธยมตอนต้น</t>
  </si>
  <si>
    <t>มัธยมตอนปลาย</t>
  </si>
  <si>
    <t>ข้อมูลประเภทโรงเรียน</t>
  </si>
  <si>
    <t>สถานะโรงเรียน</t>
  </si>
  <si>
    <t>รหัสประจำบ้าน</t>
  </si>
  <si>
    <t>บ้านเลขที่</t>
  </si>
  <si>
    <t>หมู่</t>
  </si>
  <si>
    <t>ตรอก</t>
  </si>
  <si>
    <t>ซอย</t>
  </si>
  <si>
    <t>ถนน</t>
  </si>
  <si>
    <t>ตำบล</t>
  </si>
  <si>
    <t>อำเภอ</t>
  </si>
  <si>
    <t>จังหวัด</t>
  </si>
  <si>
    <t>รหัสไปรษณีย์</t>
  </si>
  <si>
    <t>เบอร์โทรศัพท์</t>
  </si>
  <si>
    <t>โทรสาร</t>
  </si>
  <si>
    <t>อีเมล</t>
  </si>
  <si>
    <t>เว็บไซต์</t>
  </si>
  <si>
    <t>ละติจูด</t>
  </si>
  <si>
    <t>ลองจิจูด</t>
  </si>
  <si>
    <t>วันที่ก่อตั้ง</t>
  </si>
  <si>
    <t>ความจุทั้งหมด</t>
  </si>
  <si>
    <t>จำนวนห้องเรียน</t>
  </si>
  <si>
    <t>เลขที่ใบอนุญาตจัดตั้งโรงเรียน</t>
  </si>
  <si>
    <t>ประเภทผู้รับใบอนุญาต</t>
  </si>
  <si>
    <t>เลขประจำตัวประชาชนผู้รับใบอนุญาต (บุคคลธรรมดา)</t>
  </si>
  <si>
    <t>ชื่อผู้รับใบอนุญาต (บุคคลธรรมดา)</t>
  </si>
  <si>
    <t>ที่อยู่ผู้รับใบอนุญาต (บุคคลธรรมดา)</t>
  </si>
  <si>
    <t>เลขทะเบียน (นิติบุคคล)</t>
  </si>
  <si>
    <t>ชื่อผู้รับใบอนุญาต (นิติบุคคล)</t>
  </si>
  <si>
    <t>ที่ตั้งสำนักงานใหญ่</t>
  </si>
  <si>
    <t>ชื่อผู้จัดการ</t>
  </si>
  <si>
    <t xml:space="preserve">ชื่อผู้อำนวยการ </t>
  </si>
  <si>
    <t>ชื่อผู้ลงนามแทน</t>
  </si>
  <si>
    <t>ชื่อโรงเรียนเดิม</t>
  </si>
  <si>
    <t>ตารางเมตร</t>
  </si>
  <si>
    <t>ไร่</t>
  </si>
  <si>
    <t>งาน</t>
  </si>
  <si>
    <t>วา</t>
  </si>
  <si>
    <t>อาคาร</t>
  </si>
  <si>
    <t xml:space="preserve">เบอร์โทรศัพท์ผู้รับใบอนุญาต </t>
  </si>
  <si>
    <t xml:space="preserve">วันที่เลิกกิจการ </t>
  </si>
  <si>
    <t>หมายเหตุ</t>
  </si>
  <si>
    <t>1144100001</t>
  </si>
  <si>
    <t>อนุบาลกิติยา</t>
  </si>
  <si>
    <t>รับการอุดหนุน 70%</t>
  </si>
  <si>
    <t>ศึกษาธิการจังหวัดมหาสารคาม</t>
  </si>
  <si>
    <t>มี</t>
  </si>
  <si>
    <t>ในระบบประเภทสามัญศึกษา (สามัญศึกษา)</t>
  </si>
  <si>
    <t>เปิดดำเนินการ</t>
  </si>
  <si>
    <t/>
  </si>
  <si>
    <t>593</t>
  </si>
  <si>
    <t>-</t>
  </si>
  <si>
    <t>ศรีสวัสดิ์ดำเนิน</t>
  </si>
  <si>
    <t>ตลาด</t>
  </si>
  <si>
    <t>เมืองมหาสารคาม</t>
  </si>
  <si>
    <t>มหาสารคาม</t>
  </si>
  <si>
    <t>44000</t>
  </si>
  <si>
    <t>043-721-541</t>
  </si>
  <si>
    <t>kitiyaschool@hotmail.com</t>
  </si>
  <si>
    <t>http://www.kitiyaschool.com/</t>
  </si>
  <si>
    <t>16.195292</t>
  </si>
  <si>
    <t>103.27604769999994</t>
  </si>
  <si>
    <t>02/05/2530</t>
  </si>
  <si>
    <t>2224</t>
  </si>
  <si>
    <t>45</t>
  </si>
  <si>
    <t>2/2530</t>
  </si>
  <si>
    <t>บุคคลธรรมดา</t>
  </si>
  <si>
    <t>3449900010567</t>
  </si>
  <si>
    <t>นายสุวกิจ  ศรีปัดถา</t>
  </si>
  <si>
    <t>587 หมู่ 0 ตำบลตลาด อำเภอเมืองมหาสารคาม จังหวัดมหาสารคาม 44000</t>
  </si>
  <si>
    <t>รศ.ดร.สุวกิจ  ศรีปัดถา</t>
  </si>
  <si>
    <t>นางนิตยา  ศรีปัดถา</t>
  </si>
  <si>
    <t>0.0</t>
  </si>
  <si>
    <t>5</t>
  </si>
  <si>
    <t>2</t>
  </si>
  <si>
    <t>78.0</t>
  </si>
  <si>
    <t>043721541</t>
  </si>
  <si>
    <t>null,อนุบาลกิติยา</t>
  </si>
  <si>
    <t>1144100002</t>
  </si>
  <si>
    <t>พระกุมารมหาสารคาม</t>
  </si>
  <si>
    <t>44990022009</t>
  </si>
  <si>
    <t>253</t>
  </si>
  <si>
    <t xml:space="preserve"> -</t>
  </si>
  <si>
    <t>ริมคลองสมถวิล</t>
  </si>
  <si>
    <t>043-721-957</t>
  </si>
  <si>
    <t>http://www.holymhk.ac.th/</t>
  </si>
  <si>
    <t>16.184565</t>
  </si>
  <si>
    <t>103.29414599999996</t>
  </si>
  <si>
    <t>01/05/2532</t>
  </si>
  <si>
    <t>2422</t>
  </si>
  <si>
    <t>49</t>
  </si>
  <si>
    <t>42-32/0002</t>
  </si>
  <si>
    <t>นางสาวบวร  จำปารัตน์</t>
  </si>
  <si>
    <t>606 ถนนพรหมราย ตำบลในเมือง อำเภอเมือง จังหวัดอุบลราชธานี</t>
  </si>
  <si>
    <t>นายประยูร  สมศรี</t>
  </si>
  <si>
    <t>15</t>
  </si>
  <si>
    <t>0</t>
  </si>
  <si>
    <t>50.0</t>
  </si>
  <si>
    <t>043-791-021</t>
  </si>
  <si>
    <t>null,อนุบาลพระกุมารสารคาม,อนุบาลพระกุมารสารคาม,อนุบาลพระกุมารสารคาม</t>
  </si>
  <si>
    <t>1144100003</t>
  </si>
  <si>
    <t>อนุบาลสกุลรัตน์</t>
  </si>
  <si>
    <t>SAKULRAT SCHOOL</t>
  </si>
  <si>
    <t>25</t>
  </si>
  <si>
    <t>เฉลิมพระเกียรติ ร.9</t>
  </si>
  <si>
    <t>043-721-020</t>
  </si>
  <si>
    <t>sakulrat_ji@hotmail.com</t>
  </si>
  <si>
    <t>16.1905996</t>
  </si>
  <si>
    <t>103.2998523</t>
  </si>
  <si>
    <t>16/05/2544</t>
  </si>
  <si>
    <t>320</t>
  </si>
  <si>
    <t>8</t>
  </si>
  <si>
    <t>มค 1/2544</t>
  </si>
  <si>
    <t>3449900078595</t>
  </si>
  <si>
    <t>นางสุภาพร  จิรวิทยานันท์</t>
  </si>
  <si>
    <t>682/32 ถนนผดุงวิถี ตำบลตลาด อำเภอเมืองมหาสารคาม จังหวัดมหาสารคาม 44000</t>
  </si>
  <si>
    <t>นางสุภาพร จิรวิทยานันท์</t>
  </si>
  <si>
    <t>1</t>
  </si>
  <si>
    <t>12.0</t>
  </si>
  <si>
    <t>null,อนุบาลสกุลรัตน์</t>
  </si>
  <si>
    <t>1144100005</t>
  </si>
  <si>
    <t>อนุบาลอภิสิทธิปัญญา</t>
  </si>
  <si>
    <t>APHISITPANYA SCHOOL</t>
  </si>
  <si>
    <t>496/1</t>
  </si>
  <si>
    <t>043-712-482</t>
  </si>
  <si>
    <t>www.aphisitpanya@gmail.com</t>
  </si>
  <si>
    <t>16.18564122699171</t>
  </si>
  <si>
    <t>103.28935861587524</t>
  </si>
  <si>
    <t>15/08/2517</t>
  </si>
  <si>
    <t>211</t>
  </si>
  <si>
    <t>6</t>
  </si>
  <si>
    <t>มค 23/1/2517</t>
  </si>
  <si>
    <t>นายนายประณต  พรชัย</t>
  </si>
  <si>
    <t>269 ถ.ศรีสวัสดิ์ดำเนิน ต.ตลาด อ.เมืองมหาสารคาม จ.มหาสารคาม</t>
  </si>
  <si>
    <t>นางอมรรัตน์  พรชัย</t>
  </si>
  <si>
    <t>นางเปรมกมล  หารพันธุ์</t>
  </si>
  <si>
    <t>นายวุฒิไกร  พรชัย</t>
  </si>
  <si>
    <t>4</t>
  </si>
  <si>
    <t>null,อนุบาลอภิสิทธิปัญญา</t>
  </si>
  <si>
    <t>1144100006</t>
  </si>
  <si>
    <t>อนุบาลพิสมัย</t>
  </si>
  <si>
    <t>44100006</t>
  </si>
  <si>
    <t>269</t>
  </si>
  <si>
    <t>12</t>
  </si>
  <si>
    <t>ประชาสุขสันต์</t>
  </si>
  <si>
    <t>หัวขวาง</t>
  </si>
  <si>
    <t>โกสุมพิสัย</t>
  </si>
  <si>
    <t>44140</t>
  </si>
  <si>
    <t>043761275</t>
  </si>
  <si>
    <t>pisamai269@gmail.com</t>
  </si>
  <si>
    <t>16.246615</t>
  </si>
  <si>
    <t>103.05959299999995</t>
  </si>
  <si>
    <t>19/05/2549</t>
  </si>
  <si>
    <t>300</t>
  </si>
  <si>
    <t>3409900749902</t>
  </si>
  <si>
    <t>นายเกียรติขจร  ชัยอมฤต</t>
  </si>
  <si>
    <t>142 หมู่ 17 ตำบลในเมือง อำเภอเมืองขอนแก่น จังหวัดขอนแก่น 40000</t>
  </si>
  <si>
    <t>นางรัตนาภรณ์  สีดาเคน</t>
  </si>
  <si>
    <t>083-452-2244</t>
  </si>
  <si>
    <t>null,อนุบาลพิสมัย,chaiamarit.p@chaiyo.com,null</t>
  </si>
  <si>
    <t>1144100007</t>
  </si>
  <si>
    <t>มัธยมวัดกลางโกสุม</t>
  </si>
  <si>
    <t>MATHAYOMWATKLANGKOSUM</t>
  </si>
  <si>
    <t>รับการอุดหนุน 100%</t>
  </si>
  <si>
    <t>ในระบบประเภทสามัญศึกษา (การกุศลของวัด)</t>
  </si>
  <si>
    <t>ศรีโกสุม</t>
  </si>
  <si>
    <t>043761579</t>
  </si>
  <si>
    <t>su282518@gmail.com</t>
  </si>
  <si>
    <t>www.mwks.ac.th</t>
  </si>
  <si>
    <t>16.2529237</t>
  </si>
  <si>
    <t>103.06799260000003</t>
  </si>
  <si>
    <t>01/05/2500</t>
  </si>
  <si>
    <t>2860</t>
  </si>
  <si>
    <t>36</t>
  </si>
  <si>
    <t>ไม่ชัดเจน</t>
  </si>
  <si>
    <t>วัด</t>
  </si>
  <si>
    <t>วัดกลางโกสุม</t>
  </si>
  <si>
    <t>เลขที่1 หมู่ที่1 ถนนศรีโกสุม ตำบลหัวขวาง อำเภอโกสุมพิสัย จังหวัดมหาสารคาม</t>
  </si>
  <si>
    <t>พระครูพิสัยสารคุณ</t>
  </si>
  <si>
    <t>52.0</t>
  </si>
  <si>
    <t>null,มัธยมวัดกลางโกสุม</t>
  </si>
  <si>
    <t>1144100008</t>
  </si>
  <si>
    <t>อนุบาลสายรุ้ง</t>
  </si>
  <si>
    <t>Sairung School</t>
  </si>
  <si>
    <t>4403-005031-0</t>
  </si>
  <si>
    <t>28/1</t>
  </si>
  <si>
    <t>086-631-9123</t>
  </si>
  <si>
    <t>newsairung@gmail.com</t>
  </si>
  <si>
    <t>http://www.sairungschool.ac.th/</t>
  </si>
  <si>
    <t>16.2512212</t>
  </si>
  <si>
    <t>103.06663860000003</t>
  </si>
  <si>
    <t>16/05/2532</t>
  </si>
  <si>
    <t>330</t>
  </si>
  <si>
    <t>7</t>
  </si>
  <si>
    <t>42-32/0001</t>
  </si>
  <si>
    <t>3440300003391</t>
  </si>
  <si>
    <t>นายเรืองยศ  วิชัย</t>
  </si>
  <si>
    <t>28/1 หมู่ 1 ตำบลหัวขวาง อำเภอโกสุมพิสัย จังหวัดมหาสารคาม 44140</t>
  </si>
  <si>
    <t>นายสงวน  ศรีแหงโคตร</t>
  </si>
  <si>
    <t>46.0</t>
  </si>
  <si>
    <t>0813692004</t>
  </si>
  <si>
    <t>null,อนุบาลสายรุ้ง</t>
  </si>
  <si>
    <t>1144100009</t>
  </si>
  <si>
    <t>มัธยมชาญวิทยา</t>
  </si>
  <si>
    <t>44040011139</t>
  </si>
  <si>
    <t>13</t>
  </si>
  <si>
    <t>ถีนานนท์</t>
  </si>
  <si>
    <t>คันธารราษฎร์</t>
  </si>
  <si>
    <t>กันทรวิชัย</t>
  </si>
  <si>
    <t>44150</t>
  </si>
  <si>
    <t>043-789-132</t>
  </si>
  <si>
    <t>mattayomchanwittaya@gmail.com</t>
  </si>
  <si>
    <t>16.3147358</t>
  </si>
  <si>
    <t>103.29939179999997</t>
  </si>
  <si>
    <t>17/05/2486</t>
  </si>
  <si>
    <t>831</t>
  </si>
  <si>
    <t>19</t>
  </si>
  <si>
    <t>3779900101829</t>
  </si>
  <si>
    <t>นายเมธี  เนื่องโนราช</t>
  </si>
  <si>
    <t>99/94 หมู่ 3 ตำบลทับมา อำเภอเมืองระยอง จังหวัดระยอง 21000</t>
  </si>
  <si>
    <t>นางเตี้ยม     เนื่องโนราช</t>
  </si>
  <si>
    <t>นางยุวดี       เนื่องโนราช</t>
  </si>
  <si>
    <t>นางศิริพรรณ    ไชยสอน</t>
  </si>
  <si>
    <t>043789132</t>
  </si>
  <si>
    <t>null,มัธยมชาญวิทยา</t>
  </si>
  <si>
    <t>1144100010</t>
  </si>
  <si>
    <t>อนุบาลจอนวิทยกุล</t>
  </si>
  <si>
    <t>44050097966</t>
  </si>
  <si>
    <t>304</t>
  </si>
  <si>
    <t>เชียงยืน</t>
  </si>
  <si>
    <t>44160</t>
  </si>
  <si>
    <t>043-781-270</t>
  </si>
  <si>
    <t>043-781-878</t>
  </si>
  <si>
    <t>jhonwita4410@gmail.com</t>
  </si>
  <si>
    <t>16.4041072</t>
  </si>
  <si>
    <t>103.09935180000002</t>
  </si>
  <si>
    <t>18/03/2503</t>
  </si>
  <si>
    <t>265</t>
  </si>
  <si>
    <t>23/1</t>
  </si>
  <si>
    <t>นางสาวอาภรณ์  เหล่าสะพาน</t>
  </si>
  <si>
    <t>3</t>
  </si>
  <si>
    <t>0.07</t>
  </si>
  <si>
    <t>1144100011</t>
  </si>
  <si>
    <t>อนุบาลเกียรติขจร</t>
  </si>
  <si>
    <t>453</t>
  </si>
  <si>
    <t>ขอนแก่น-ยางตลาด</t>
  </si>
  <si>
    <t>043-781-293</t>
  </si>
  <si>
    <t>kkk_okg@hotmail.com</t>
  </si>
  <si>
    <t>http://www.okgscholl.com/</t>
  </si>
  <si>
    <t>16.4083304</t>
  </si>
  <si>
    <t>103.10111329999995</t>
  </si>
  <si>
    <t>20/05/2554</t>
  </si>
  <si>
    <t>250</t>
  </si>
  <si>
    <t>นายเกียรติขจร  ชัยอมฤ</t>
  </si>
  <si>
    <t>นางสาววรินธร  กายขุนทด</t>
  </si>
  <si>
    <t>null,อนุบาลเกียรติขจร,null,www.okqschool.com</t>
  </si>
  <si>
    <t>1144100012</t>
  </si>
  <si>
    <t>จันทนภาศึกษา</t>
  </si>
  <si>
    <t>Chuntanapa Suksa</t>
  </si>
  <si>
    <t>85</t>
  </si>
  <si>
    <t>ขอนแก่น-เชียงยืน</t>
  </si>
  <si>
    <t>กู่ทอง</t>
  </si>
  <si>
    <t>043-988-103</t>
  </si>
  <si>
    <t>cps2121@hotmail.com</t>
  </si>
  <si>
    <t>http//:www.cpass.ac.th</t>
  </si>
  <si>
    <t>16.4432983</t>
  </si>
  <si>
    <t>102.99925159999998</t>
  </si>
  <si>
    <t>22/03/2540</t>
  </si>
  <si>
    <t>669</t>
  </si>
  <si>
    <t>มค 3/2540</t>
  </si>
  <si>
    <t>3409900329555</t>
  </si>
  <si>
    <t>นางจรรยา  แสวงการ</t>
  </si>
  <si>
    <t>117/4 หมู่ 13 ตำบลในเมือง อำเภอเมืองขอนแก่น จังหวัดขอนแก่น 40000</t>
  </si>
  <si>
    <t>นางจรรยา   แสวงการ</t>
  </si>
  <si>
    <t>นางสาวจันทนภา  แสวงการ</t>
  </si>
  <si>
    <t>29</t>
  </si>
  <si>
    <t>90.0</t>
  </si>
  <si>
    <t>043-988-081</t>
  </si>
  <si>
    <t>40,จันทนภาศึกษา,chuntanapasuksa@hotmail.com,null</t>
  </si>
  <si>
    <t>1144100013</t>
  </si>
  <si>
    <t>อนุบาลมาลีรัตน์</t>
  </si>
  <si>
    <t>Maleerat  Kindergarten</t>
  </si>
  <si>
    <t>44060174971</t>
  </si>
  <si>
    <t>606</t>
  </si>
  <si>
    <t>ถนนสุขาภิบาล1</t>
  </si>
  <si>
    <t>บรบือ</t>
  </si>
  <si>
    <t>44130</t>
  </si>
  <si>
    <t>043-771-054</t>
  </si>
  <si>
    <t>maleerat_mk@hotmail.co.th</t>
  </si>
  <si>
    <t>16.0422678</t>
  </si>
  <si>
    <t>103.11766469999998</t>
  </si>
  <si>
    <t>13/12/2532</t>
  </si>
  <si>
    <t>837</t>
  </si>
  <si>
    <t>20</t>
  </si>
  <si>
    <t>42-32-0003</t>
  </si>
  <si>
    <t>ห้างหุ้นส่วนจำกัด (หจก.)</t>
  </si>
  <si>
    <t>3440600163467</t>
  </si>
  <si>
    <t>นายปกรณ์  ชินเนหันหา</t>
  </si>
  <si>
    <t>606 หมู่ 1 ตำบลบรบือ อำเภอบรบือ จังหวัดมหาสารคาม 44130</t>
  </si>
  <si>
    <t>ห้างหุ้นส่วนจำกัดประสพมาลี</t>
  </si>
  <si>
    <t>606 หมู่ที่ 1 ถนนสุขาภิบาล1 ตำบลบรบือ อำเภอบรบืด จังหวัดสารคาม</t>
  </si>
  <si>
    <t>นางกรณิศา  สงฆรินทร์</t>
  </si>
  <si>
    <t>83.0</t>
  </si>
  <si>
    <t>null,อนุบาลมาลีรัตน์,โอนกิจการจากนางกรณิศา สงฆรินทร์ ให้ ห้างหุ้นส่วนจำกัดประสพมาลี,สพป.มค1 1/2553,2010-11-10</t>
  </si>
  <si>
    <t>1144100014</t>
  </si>
  <si>
    <t>วรัญญาวิทย์</t>
  </si>
  <si>
    <t>44070098232</t>
  </si>
  <si>
    <t>50</t>
  </si>
  <si>
    <t>นาเชือก-นาดูน</t>
  </si>
  <si>
    <t>นาเชือก</t>
  </si>
  <si>
    <t>44170</t>
  </si>
  <si>
    <t>043779064</t>
  </si>
  <si>
    <t>15.7943429</t>
  </si>
  <si>
    <t>103.04298130000006</t>
  </si>
  <si>
    <t>17/11/2512</t>
  </si>
  <si>
    <t>675</t>
  </si>
  <si>
    <t>มค2/2541</t>
  </si>
  <si>
    <t>นายณรงค์กร  กมลคุณพนา</t>
  </si>
  <si>
    <t>27 หมู่ 12 ตำบลนาเชือก อำเภอนาเชือก จังหวัดมหาสารคาม 44170</t>
  </si>
  <si>
    <t>นางสังวรณ์  ปิดตาทะสา</t>
  </si>
  <si>
    <t>นางเรืองศักดิ์  ศิริวานนท์</t>
  </si>
  <si>
    <t>75.0</t>
  </si>
  <si>
    <t>081-052-9958</t>
  </si>
  <si>
    <t>42,27 หมู่ที่ 12อ,null,นาเชือก,นาเชือก,มหาสารคาม,44170,null,null,null,null,null,27 หมู่ที่ 12อ,null,นาเชือก,นาเชือก,มหาสารคาม,44170,null,null,null,null,null,อนุบาลนาเชือก,อนุบาลนาเชือก</t>
  </si>
  <si>
    <t>1144100015</t>
  </si>
  <si>
    <t>อนุบาลเอี่ยมสุข</t>
  </si>
  <si>
    <t>44-1-00015</t>
  </si>
  <si>
    <t>529</t>
  </si>
  <si>
    <t>ราษฎร์สามัคคี</t>
  </si>
  <si>
    <t>ปะหลาน</t>
  </si>
  <si>
    <t>พยัคฆภูมิพิสัย</t>
  </si>
  <si>
    <t>44110</t>
  </si>
  <si>
    <t>043-791-127</t>
  </si>
  <si>
    <t>043-791127</t>
  </si>
  <si>
    <t>iamsook_2530@hotmail.com</t>
  </si>
  <si>
    <t>http://www.iamsookschool.ac.th/</t>
  </si>
  <si>
    <t>15.5216056</t>
  </si>
  <si>
    <t>103.22018279999998</t>
  </si>
  <si>
    <t>05/03/2530</t>
  </si>
  <si>
    <t>1927</t>
  </si>
  <si>
    <t>48</t>
  </si>
  <si>
    <t>1/2530</t>
  </si>
  <si>
    <t>3440800032641</t>
  </si>
  <si>
    <t>นางสาวฉวีวรรณ  ศุภสารัมภ์</t>
  </si>
  <si>
    <t>60-64 หมู่ 1 ตำบลปะหลาน อำเภอพยัคฆภูมิพิสัย จังหวัดมหาสารคาม 44110</t>
  </si>
  <si>
    <t>นางสาวประพรรณศรี  ศุภสารัมภ์</t>
  </si>
  <si>
    <t>71.1</t>
  </si>
  <si>
    <t>081-873-1536</t>
  </si>
  <si>
    <t>null,อนุบาลเอี่ยมสุข</t>
  </si>
  <si>
    <t>1144100016</t>
  </si>
  <si>
    <t>พระกุมารศึกษา</t>
  </si>
  <si>
    <t>The Holy Infant Jesus Suksa School</t>
  </si>
  <si>
    <t>44100016</t>
  </si>
  <si>
    <t>762</t>
  </si>
  <si>
    <t>พยัคฆ์-ดอนหลี่</t>
  </si>
  <si>
    <t>043-791-022</t>
  </si>
  <si>
    <t>http://www.holysuksa.ac.th/</t>
  </si>
  <si>
    <t>15.5198842</t>
  </si>
  <si>
    <t>103.20460579999997</t>
  </si>
  <si>
    <t>14/05/2536</t>
  </si>
  <si>
    <t>1980</t>
  </si>
  <si>
    <t>44</t>
  </si>
  <si>
    <t>42-36-0001</t>
  </si>
  <si>
    <t>นางสาวสุกัลยา  หยาดทองคำ</t>
  </si>
  <si>
    <t>498 หมู่ - ตำบลในเมือง อำเภอเมืองอุบลราชธานี จังหวัดอุบลราชธานี 34000</t>
  </si>
  <si>
    <t>นางสาวกัลยา  หยาดทองคำ</t>
  </si>
  <si>
    <t>บาทหลวงบุญเลิศ  พรหมเสนา</t>
  </si>
  <si>
    <t>74.0</t>
  </si>
  <si>
    <t>089-993-5978</t>
  </si>
  <si>
    <t>null,พระกุมารศึกษา,vandy_w@hotmail.com.pks_2551@hotmail.com,null</t>
  </si>
  <si>
    <t>1144100017</t>
  </si>
  <si>
    <t>รุ่งอรุณวิทย์</t>
  </si>
  <si>
    <t>269/10</t>
  </si>
  <si>
    <t>เกษมสันต์</t>
  </si>
  <si>
    <t>หนองแสง</t>
  </si>
  <si>
    <t>วาปีปทุม</t>
  </si>
  <si>
    <t>44120</t>
  </si>
  <si>
    <t>043798409</t>
  </si>
  <si>
    <t>suwimol.suksree@gmail.com</t>
  </si>
  <si>
    <t>ไม่มี</t>
  </si>
  <si>
    <t>15.848697</t>
  </si>
  <si>
    <t>103.37897599999997</t>
  </si>
  <si>
    <t>01/10/2537</t>
  </si>
  <si>
    <t>1095</t>
  </si>
  <si>
    <t>3409901145857</t>
  </si>
  <si>
    <t>นางสุวิมล  สุขศรี</t>
  </si>
  <si>
    <t>269/9 หมู่ 1 ตำบลหนองแสง อำเภอวาปีปทุม จังหวัดมหาสารคาม 44120</t>
  </si>
  <si>
    <t>นายกิตติศัพท์  สุขศรี</t>
  </si>
  <si>
    <t>043-798-409</t>
  </si>
  <si>
    <t>null,รุ่งอรุณวิทย์,n_eit@hotmail.com,null</t>
  </si>
  <si>
    <t>1144100019</t>
  </si>
  <si>
    <t>WATKLANGKOSUM</t>
  </si>
  <si>
    <t>44030383262</t>
  </si>
  <si>
    <t>78</t>
  </si>
  <si>
    <t>21</t>
  </si>
  <si>
    <t>โกสุม- เชียงยืน</t>
  </si>
  <si>
    <t>043-762-311</t>
  </si>
  <si>
    <t>atommos.net@gmail.com</t>
  </si>
  <si>
    <t>01/05/2548</t>
  </si>
  <si>
    <t>1540</t>
  </si>
  <si>
    <t>41</t>
  </si>
  <si>
    <t>มค1.2/2549</t>
  </si>
  <si>
    <t>เลขที่ 78 หมู่ 21 ตำบลหัวขวาง อำเภอโกสุมพิสัย จังหวัดมหาสารคาม</t>
  </si>
  <si>
    <t>22</t>
  </si>
  <si>
    <t>49,วัดกลางโกสุม</t>
  </si>
  <si>
    <t>1144100020</t>
  </si>
  <si>
    <t>จอนวิทยกุล</t>
  </si>
  <si>
    <t>44050320436</t>
  </si>
  <si>
    <t>238</t>
  </si>
  <si>
    <t>http://www.johnwittayagulschool.com/</t>
  </si>
  <si>
    <t>16/05/2549</t>
  </si>
  <si>
    <t>780</t>
  </si>
  <si>
    <t>มค1.1/2549</t>
  </si>
  <si>
    <t>3409901091854</t>
  </si>
  <si>
    <t>นางอาภรณ์  แสงยศ</t>
  </si>
  <si>
    <t>304 หมู่ 19 ตำบลเชียงยืน อำเภอเชียงยืน จังหวัดมหาสารคาม 44160</t>
  </si>
  <si>
    <t>นางอาภรณ์ แสงยศ</t>
  </si>
  <si>
    <t>49,จอนวิทยกุล</t>
  </si>
  <si>
    <t>1144100021</t>
  </si>
  <si>
    <t>อนุบาลบ้านสุขศรี</t>
  </si>
  <si>
    <t>44990181093</t>
  </si>
  <si>
    <t>164</t>
  </si>
  <si>
    <t>11</t>
  </si>
  <si>
    <t>หนองเจริญ-หนองเส็ง</t>
  </si>
  <si>
    <t>มหาสารคาม -วาปีปทุม</t>
  </si>
  <si>
    <t>แวงน่าง</t>
  </si>
  <si>
    <t>0813206455</t>
  </si>
  <si>
    <t>043-777-143</t>
  </si>
  <si>
    <t>khwanchanokjasmine@gmail.com</t>
  </si>
  <si>
    <t>16.1802481</t>
  </si>
  <si>
    <t>103.29547309999998</t>
  </si>
  <si>
    <t>02/05/2549</t>
  </si>
  <si>
    <t>160</t>
  </si>
  <si>
    <t>มค.1 1/2551</t>
  </si>
  <si>
    <t>นางมยุรา ศรีจันทร์</t>
  </si>
  <si>
    <t>51,อนุบาลศรีจันทร์</t>
  </si>
  <si>
    <t>1144100022</t>
  </si>
  <si>
    <t>เกียรติขจรวิทยา</t>
  </si>
  <si>
    <t>Kiatkhachon Wittaya</t>
  </si>
  <si>
    <t>100</t>
  </si>
  <si>
    <t>เชียงยืน - โกสุมพิสัย</t>
  </si>
  <si>
    <t>043-781-666</t>
  </si>
  <si>
    <t>kk_okg@hotmail.com</t>
  </si>
  <si>
    <t>http://www.okgschool.com/</t>
  </si>
  <si>
    <t>16.3855556</t>
  </si>
  <si>
    <t>103.10317510000004</t>
  </si>
  <si>
    <t>16/05/2551</t>
  </si>
  <si>
    <t>600</t>
  </si>
  <si>
    <t>มค.3  001/2551</t>
  </si>
  <si>
    <t>นายเกียรติขจร ชัยอมฤต</t>
  </si>
  <si>
    <t>21.0</t>
  </si>
  <si>
    <t>51,เกียรติขจรวิทยา</t>
  </si>
  <si>
    <t>1144100023</t>
  </si>
  <si>
    <t>ศุภประภา</t>
  </si>
  <si>
    <t>Suphaprapa School</t>
  </si>
  <si>
    <t>44920017138</t>
  </si>
  <si>
    <t>๑๕</t>
  </si>
  <si>
    <t>ขิงแคง</t>
  </si>
  <si>
    <t>เขวาไร่</t>
  </si>
  <si>
    <t>043-779-532</t>
  </si>
  <si>
    <t>piyawadee22@yahoo.com</t>
  </si>
  <si>
    <t>15.8089746</t>
  </si>
  <si>
    <t>103.03934129999993</t>
  </si>
  <si>
    <t>06/05/2552</t>
  </si>
  <si>
    <t>430</t>
  </si>
  <si>
    <t>1/2552</t>
  </si>
  <si>
    <t>3539800009914</t>
  </si>
  <si>
    <t>นายศุภพงษ์  ปิ่นเวหา</t>
  </si>
  <si>
    <t>143 หมู่ 20 ตำบลขามเรียง อำเภอกันทรวิชัย จังหวัดมหาสารคาม 44150</t>
  </si>
  <si>
    <t>นายศุภพงษ์ ปิ่นเวหา</t>
  </si>
  <si>
    <t>30.0</t>
  </si>
  <si>
    <t>52,ศุภประภา</t>
  </si>
  <si>
    <t>1144100024</t>
  </si>
  <si>
    <t>อนุบาลเรียบร้อย</t>
  </si>
  <si>
    <t>ANUBAL RIABROI SCHOOL</t>
  </si>
  <si>
    <t>4492-001636-1</t>
  </si>
  <si>
    <t>26/1</t>
  </si>
  <si>
    <t>ราษฎร์เจริญ</t>
  </si>
  <si>
    <t>043779601</t>
  </si>
  <si>
    <t>anuban.reabroi@gmail.com</t>
  </si>
  <si>
    <t>26/04/2553</t>
  </si>
  <si>
    <t>1000</t>
  </si>
  <si>
    <t>1/2553</t>
  </si>
  <si>
    <t>3440700342312</t>
  </si>
  <si>
    <t>นางกัลยาณี  เรียบร้อย</t>
  </si>
  <si>
    <t>26/1 หมู่ 12 ตำบลนาเชือก อำเภอนาเชือก จังหวัดมหาสารคาม 44170</t>
  </si>
  <si>
    <t>นางกัลยาณี เรียบร้อย</t>
  </si>
  <si>
    <t>31.0</t>
  </si>
  <si>
    <t>043-779-601</t>
  </si>
  <si>
    <t>null,อนุบาลเรียบร้อย</t>
  </si>
  <si>
    <t>1144100025</t>
  </si>
  <si>
    <t>อนุบาลณัฐชาวดี</t>
  </si>
  <si>
    <t>ANUBANNATCHAWADEE SCHOOL</t>
  </si>
  <si>
    <t>4413-002928-2</t>
  </si>
  <si>
    <t>26</t>
  </si>
  <si>
    <t>14</t>
  </si>
  <si>
    <t>กุดปลาดุก</t>
  </si>
  <si>
    <t>ชื่นชม</t>
  </si>
  <si>
    <t>089-274-9166</t>
  </si>
  <si>
    <t>084-791-0559</t>
  </si>
  <si>
    <t>natchawadee.1966@gmail.com</t>
  </si>
  <si>
    <t>16.6161572</t>
  </si>
  <si>
    <t>103.15802159999998</t>
  </si>
  <si>
    <t>30/01/2556</t>
  </si>
  <si>
    <t>580</t>
  </si>
  <si>
    <t>มค.3  001/2556</t>
  </si>
  <si>
    <t>3440500130826</t>
  </si>
  <si>
    <t>นางจิระวดี  เสนาคูณ</t>
  </si>
  <si>
    <t>26 หมู่ 14 ตำบลกุดปลาดุก อำเภอชื่นชม จังหวัดมหาสารคาม 44160</t>
  </si>
  <si>
    <t>79.0</t>
  </si>
  <si>
    <t>1144100026</t>
  </si>
  <si>
    <t>อนุบาลธันยพร</t>
  </si>
  <si>
    <t>ANUBARN TANYAPORN SCHOOL</t>
  </si>
  <si>
    <t>44970016755</t>
  </si>
  <si>
    <t>119</t>
  </si>
  <si>
    <t>แกดำ</t>
  </si>
  <si>
    <t>043-787-287</t>
  </si>
  <si>
    <t>jt.pataveekul@gmail.com</t>
  </si>
  <si>
    <t>16.0132015</t>
  </si>
  <si>
    <t>103.16151689999992</t>
  </si>
  <si>
    <t>14/05/2556</t>
  </si>
  <si>
    <t>120</t>
  </si>
  <si>
    <t>สพป.มค.1  3/2556</t>
  </si>
  <si>
    <t>3440100718648</t>
  </si>
  <si>
    <t>นางสาวธันยพร  ปฐวีกุล</t>
  </si>
  <si>
    <t>119 หมู่ 5 ตำบลท่าสองคอน อำเภอเมืองมหาสารคาม จังหวัดมหาสารคาม 44000</t>
  </si>
  <si>
    <t>60.0</t>
  </si>
  <si>
    <t>0842767378</t>
  </si>
  <si>
    <t>1144100033</t>
  </si>
  <si>
    <t>พัฒนศึกษา</t>
  </si>
  <si>
    <t>Pattanasueksa School</t>
  </si>
  <si>
    <t>116</t>
  </si>
  <si>
    <t>สารคาม - โกสุม</t>
  </si>
  <si>
    <t>ท่าสองคอน</t>
  </si>
  <si>
    <t>043-758-222</t>
  </si>
  <si>
    <t>pattanasuksa@hotmail.com</t>
  </si>
  <si>
    <t>16.1839745</t>
  </si>
  <si>
    <t>103.20916420000003</t>
  </si>
  <si>
    <t>24/05/2547</t>
  </si>
  <si>
    <t>335</t>
  </si>
  <si>
    <t>มค 1/2547</t>
  </si>
  <si>
    <t>นางวิมลรัตน์  สุนทรโรจน์</t>
  </si>
  <si>
    <t>116 หมู่ 3 ตำบลท่าสองคอน อำเภอเมืองมหาสารคาม จังหวัดมหาสารคาม 44000</t>
  </si>
  <si>
    <t>นางสาวบงกชธร  ศิวายา</t>
  </si>
  <si>
    <t>นางสาวสุธาสินี  ประสานวงศ์</t>
  </si>
  <si>
    <t>40.0</t>
  </si>
  <si>
    <t>0949911166</t>
  </si>
  <si>
    <t>null,พัฒนศึกษา</t>
  </si>
  <si>
    <t>1144100034</t>
  </si>
  <si>
    <t>การกุศลวัดสถานสงเคราะห์</t>
  </si>
  <si>
    <t>Aunban puttatida School</t>
  </si>
  <si>
    <t>44010272376</t>
  </si>
  <si>
    <t>104</t>
  </si>
  <si>
    <t>หนองปลิง</t>
  </si>
  <si>
    <t>043-971-066</t>
  </si>
  <si>
    <t>kwk2553@yahoo.co.th</t>
  </si>
  <si>
    <t>16.09604</t>
  </si>
  <si>
    <t>103.29374129999997</t>
  </si>
  <si>
    <t>01/11/2545</t>
  </si>
  <si>
    <t>วัดสถานสงเคราะห์คนชราโดยพระครูภาวนาวิสุทธิ์</t>
  </si>
  <si>
    <t>เลขที่ 104 หมู่ที่ 6 ตำบลหนองปลิง อำเภอเมืองมหาสารคาม จังหวัดมหาสารคาม</t>
  </si>
  <si>
    <t>พระครูภาวนาวิสุทธิ</t>
  </si>
  <si>
    <t>นางยศวดี  ศรีโม</t>
  </si>
  <si>
    <t>พระครูภาวนาวิสุทธิ์</t>
  </si>
  <si>
    <t>47,36  หมู่ที่ 8,null,แวงน่าง,เมืองมหาสารคาม,มหาสารคาม,44000,null,null,null,null,null,36  หมู่ที่ 8,null,แวงน่าง,เมืองมหาสารคาม,มหาสารคาม,44000,null,null,null,null,null,อนุบาลพุทธธิดา,อนุบาลพุทธธิดา</t>
  </si>
  <si>
    <t>1144100035</t>
  </si>
  <si>
    <t>อนุบาลพรเทพ</t>
  </si>
  <si>
    <t>PORNTHEP KINDERGATEN SCHOOL</t>
  </si>
  <si>
    <t>44010362341</t>
  </si>
  <si>
    <t>235</t>
  </si>
  <si>
    <t>มหาสารคาม-วาปีทุม</t>
  </si>
  <si>
    <t>043778040</t>
  </si>
  <si>
    <t>ptkkkk@hotmail.com</t>
  </si>
  <si>
    <t>16.1566331</t>
  </si>
  <si>
    <t>103.30277810000007</t>
  </si>
  <si>
    <t>27/05/2548</t>
  </si>
  <si>
    <t>266</t>
  </si>
  <si>
    <t>มค1.  1/2548</t>
  </si>
  <si>
    <t>3449900170718</t>
  </si>
  <si>
    <t>นางพรวลี  เข้มแข็ง</t>
  </si>
  <si>
    <t>235 หมู่ 12 ตำบลแวงน่าง อำเภอเมืองมหาสารคาม จังหวัดมหาสารคาม 44000</t>
  </si>
  <si>
    <t>64.0</t>
  </si>
  <si>
    <t>043-778-040</t>
  </si>
  <si>
    <t>48,อนุบาลพรเทพ</t>
  </si>
  <si>
    <t>1144100036</t>
  </si>
  <si>
    <t>วัดป่านาเชือก</t>
  </si>
  <si>
    <t>WATPA NACHUAK</t>
  </si>
  <si>
    <t>44920016301</t>
  </si>
  <si>
    <t>30</t>
  </si>
  <si>
    <t>นาเชือก-พยัคฆภูมิพิสัย</t>
  </si>
  <si>
    <t>043-779-547</t>
  </si>
  <si>
    <t>namosodaza@hotmail.com</t>
  </si>
  <si>
    <t>http://www.nachuakschool.org/</t>
  </si>
  <si>
    <t>15.796827</t>
  </si>
  <si>
    <t>103.03596500000003</t>
  </si>
  <si>
    <t>16/05/2528</t>
  </si>
  <si>
    <t>1600</t>
  </si>
  <si>
    <t>40</t>
  </si>
  <si>
    <t>มค.2  1/2549</t>
  </si>
  <si>
    <t>เลขที่ 30 หมู่ 15 ตำบลนาเชือก อำเภอนาเชือก จังหวัดมหาสารคาม 44170</t>
  </si>
  <si>
    <t>พระมหาอุทัย  วรเมธี</t>
  </si>
  <si>
    <t>พระครูอรรถสารโสภติ</t>
  </si>
  <si>
    <t>9</t>
  </si>
  <si>
    <t>13.0</t>
  </si>
  <si>
    <t>49,วัดป่านาเชือก,inca_114@hotmail.com,null</t>
  </si>
  <si>
    <t>1144100037</t>
  </si>
  <si>
    <t>อนุบาลอุ่นรัก</t>
  </si>
  <si>
    <t>aoonruk kindergrden school</t>
  </si>
  <si>
    <t>57</t>
  </si>
  <si>
    <t>พยัคฆ์-บรบือ</t>
  </si>
  <si>
    <t>ยางสีสุราช</t>
  </si>
  <si>
    <t>44210</t>
  </si>
  <si>
    <t>043-729-021</t>
  </si>
  <si>
    <t>oonrakschool2014@gmail.com</t>
  </si>
  <si>
    <t>15.6921202</t>
  </si>
  <si>
    <t>103.10057670000003</t>
  </si>
  <si>
    <t>23/04/2550</t>
  </si>
  <si>
    <t>720</t>
  </si>
  <si>
    <t>18</t>
  </si>
  <si>
    <t>มค.2/2550</t>
  </si>
  <si>
    <t>3440801010196</t>
  </si>
  <si>
    <t>นายรังสัน  จันทะปลาขาว</t>
  </si>
  <si>
    <t>57 หมู่ 9 ตำบลยางสีสุราช อำเภอยางสีสุราช จังหวัดมหาสารคาม 44210</t>
  </si>
  <si>
    <t>24.0</t>
  </si>
  <si>
    <t>043729021</t>
  </si>
  <si>
    <t>50,อนุบาลอุ่นรัก</t>
  </si>
  <si>
    <t>1144100038</t>
  </si>
  <si>
    <t>อนุบาลกรอบสุข</t>
  </si>
  <si>
    <t>Krobsook School</t>
  </si>
  <si>
    <t>44100038</t>
  </si>
  <si>
    <t>76</t>
  </si>
  <si>
    <t>ท่าขอนยาง</t>
  </si>
  <si>
    <t>043-995-653</t>
  </si>
  <si>
    <t>krobsook@hotmail.com</t>
  </si>
  <si>
    <t>16.2489866</t>
  </si>
  <si>
    <t>103.26985979999995</t>
  </si>
  <si>
    <t>12/05/2553</t>
  </si>
  <si>
    <t>182</t>
  </si>
  <si>
    <t>10</t>
  </si>
  <si>
    <t>สพท.มค.1   1/2553</t>
  </si>
  <si>
    <t>3100800239729</t>
  </si>
  <si>
    <t>นายสินโสธร  สินทรัพย์ทวีคูณ</t>
  </si>
  <si>
    <t>73 หมู่ 3 แขวงฉิมพลี เขตตลิ่งชัน กรุงเทพมหานคร 10170</t>
  </si>
  <si>
    <t>นายสินโสธร สินทรัพย์ทวีคูณ</t>
  </si>
  <si>
    <t>32.0</t>
  </si>
  <si>
    <t>089-640-1223</t>
  </si>
  <si>
    <t>53</t>
  </si>
  <si>
    <t>1144100040</t>
  </si>
  <si>
    <t>พงศ์พัชรวิทย์</t>
  </si>
  <si>
    <t>44050273705</t>
  </si>
  <si>
    <t>210</t>
  </si>
  <si>
    <t>โพนทอง</t>
  </si>
  <si>
    <t>0951874214</t>
  </si>
  <si>
    <t>043-781-839</t>
  </si>
  <si>
    <t>pongpatcharawit_school@hotmail.com</t>
  </si>
  <si>
    <t>16.39023212159034</t>
  </si>
  <si>
    <t>103.12179028987885</t>
  </si>
  <si>
    <t>14/02/2555</t>
  </si>
  <si>
    <t>450</t>
  </si>
  <si>
    <t>สพป. มค.3   02-2555</t>
  </si>
  <si>
    <t>นายสิทธิพงศ์  สมเดช</t>
  </si>
  <si>
    <t>210 หมู่ 7 ตำบลโพนทอง อำเภอเชียงยืน จังหวัดมหาสารคาม 44160</t>
  </si>
  <si>
    <t>นายสิทธิชัย สมเดช</t>
  </si>
  <si>
    <t>47.0</t>
  </si>
  <si>
    <t>0956516263</t>
  </si>
  <si>
    <t>null,เทคโนโลยีเชียงยืน,เปลี่ยนชื่อโรงเรียนเป็น,พงศ์พัชรวิทย์,และเปลี่ยนประเภทโรงเรียนจากเดิม,อาชีวศึกษา,เป็น,สามัญศึกษา,ใบอนุญาตเลขที่,03/2558,ลว.24/12/2558,นายสิทธิชัย สมเดช โอนกิจการให้ นายสิทธิพงศ์  สมเดช เลขที่ ศธ 0297/278 ลงวันที่ 12 กพ 2562</t>
  </si>
  <si>
    <t>1144100043</t>
  </si>
  <si>
    <t>อนุบาลจิตรานนท์</t>
  </si>
  <si>
    <t>ANUBAN JITTRANON SCHOOL</t>
  </si>
  <si>
    <t>44100043</t>
  </si>
  <si>
    <t>115</t>
  </si>
  <si>
    <t>โคกสีทองหลาง</t>
  </si>
  <si>
    <t>0818717808</t>
  </si>
  <si>
    <t>15.8789968</t>
  </si>
  <si>
    <t>103.34235910000007</t>
  </si>
  <si>
    <t>25/02/2559</t>
  </si>
  <si>
    <t>360</t>
  </si>
  <si>
    <t>001/2559</t>
  </si>
  <si>
    <t>3440500137677</t>
  </si>
  <si>
    <t>นายจิตรานนท์  เนื่องมัจฉา</t>
  </si>
  <si>
    <t>388/10 หมู่ 1 ตำบลหนองแสง อำเภอวาปีปทุม จังหวัดมหาสารคาม 44120</t>
  </si>
  <si>
    <t>1144100044</t>
  </si>
  <si>
    <t>ประถมอนันตญา</t>
  </si>
  <si>
    <t>ANANTAYA PRIMARY SCHOOL</t>
  </si>
  <si>
    <t>738</t>
  </si>
  <si>
    <t>สารคาม-วาปีปทุม</t>
  </si>
  <si>
    <t>0845728078</t>
  </si>
  <si>
    <t>09/12/2565</t>
  </si>
  <si>
    <t>1204</t>
  </si>
  <si>
    <t>24</t>
  </si>
  <si>
    <t>2/2565</t>
  </si>
  <si>
    <t>3409800086103</t>
  </si>
  <si>
    <t>นายยุทธพงศ์  วชิรปัญญาวัฒน์</t>
  </si>
  <si>
    <t xml:space="preserve">บ้านเลขที่ 738  หมู่ 8  ถนนสารคามวาปีปทุม  ตำบลแวงน่าง  อำเภอเมืองมหาสารคาม จังหวัดมหาสารคาม 44000 </t>
  </si>
  <si>
    <t xml:space="preserve">นายมารุต </t>
  </si>
  <si>
    <t>58.0</t>
  </si>
  <si>
    <t>0885728078</t>
  </si>
  <si>
    <t>1144100045</t>
  </si>
  <si>
    <t>อภิสดาศึกษา</t>
  </si>
  <si>
    <t>APISADA SUKSA SCHOOL</t>
  </si>
  <si>
    <t>170</t>
  </si>
  <si>
    <t>0990284899</t>
  </si>
  <si>
    <t>18/04/2567</t>
  </si>
  <si>
    <t>245</t>
  </si>
  <si>
    <t>1/2567</t>
  </si>
  <si>
    <t>3401000798331</t>
  </si>
  <si>
    <t>นางนิภาพร โนนพะยอม</t>
  </si>
  <si>
    <t>57 หมู่ที่ 1 ตำบลเปือยน้อย อำเภอเปือยน้อย จังหวัดขอนแก่น</t>
  </si>
  <si>
    <t>โรงเรียนสังกัด สช. ข้อมูล 10 มิ.ย.65</t>
  </si>
  <si>
    <t>ชั้น/เพศ</t>
  </si>
  <si>
    <t>ชาย</t>
  </si>
  <si>
    <t>หญิง</t>
  </si>
  <si>
    <t>รวม</t>
  </si>
  <si>
    <t>ห้องเรียน</t>
  </si>
  <si>
    <t>อบ.1</t>
  </si>
  <si>
    <t>อบ.2</t>
  </si>
  <si>
    <t>อบ.3</t>
  </si>
  <si>
    <t>รวม อบ.</t>
  </si>
  <si>
    <t>ป.1</t>
  </si>
  <si>
    <t>ป.2</t>
  </si>
  <si>
    <t>ป.3</t>
  </si>
  <si>
    <t>ป.4</t>
  </si>
  <si>
    <t>ป.5</t>
  </si>
  <si>
    <t>ป.6</t>
  </si>
  <si>
    <t>รวมประถม</t>
  </si>
  <si>
    <t>ม.1</t>
  </si>
  <si>
    <t>ม.2</t>
  </si>
  <si>
    <t>ม.3</t>
  </si>
  <si>
    <t>รวมมัธยมต้น</t>
  </si>
  <si>
    <t>ม.4</t>
  </si>
  <si>
    <t>ม.5</t>
  </si>
  <si>
    <t>ม.6</t>
  </si>
  <si>
    <t>รวมมัธยมปลายและเทียบเท่า</t>
  </si>
  <si>
    <t>รวมทั้งหมด</t>
  </si>
  <si>
    <t>ที่</t>
  </si>
  <si>
    <t>อำเภอเมือง</t>
  </si>
  <si>
    <t>จำนวนโรงเรียน</t>
  </si>
  <si>
    <t>รวมก่อนประถมศึกษา</t>
  </si>
  <si>
    <t>รวมประถมศึกษา</t>
  </si>
  <si>
    <t>รวมมัธยมศึกษาตอนต้น</t>
  </si>
  <si>
    <t>รวมมัธยมศึกษาตอนปลาย</t>
  </si>
  <si>
    <t>ห้อง</t>
  </si>
  <si>
    <t>นาดูน</t>
  </si>
  <si>
    <t>กุดรัง</t>
  </si>
  <si>
    <t>สถานศึกษา</t>
  </si>
  <si>
    <t>ประเภทโรงเรียน</t>
  </si>
  <si>
    <t>รวมนักเรียนทั้งหมด</t>
  </si>
  <si>
    <t>ประเภท</t>
  </si>
  <si>
    <t>อ.1</t>
  </si>
  <si>
    <t>อ.2</t>
  </si>
  <si>
    <t>อ.3</t>
  </si>
  <si>
    <t>รวมจำนวนนักเรียนทั้งหมด</t>
  </si>
  <si>
    <t>การกุศลของวัด</t>
  </si>
  <si>
    <t>ทั่วไป</t>
  </si>
  <si>
    <t>ครู/ผู้สอน/ผู้ช่วยครู</t>
  </si>
  <si>
    <t>บุคลากรทางการศึกษา</t>
  </si>
  <si>
    <t>บุคลากรทั่วไป</t>
  </si>
  <si>
    <t>พี่เลี้ยง</t>
  </si>
  <si>
    <t>ผอ.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</si>
</sst>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87" formatCode="_-* #,##0_-;\-* #,##0_-;_-* &quot;-&quot;??_-;_-@_-"/>
  </numFmts>
  <fonts count="14" x14ac:knownFonts="1">
    <font>
      <sz val="11"/>
      <color indexed="8"/>
      <name val="Tahoma"/>
      <family val="2"/>
      <scheme val="minor"/>
    </font>
    <font>
      <b/>
      <sz val="18"/>
      <name val="TH SarabunPSK"/>
      <family val="2"/>
    </font>
    <font>
      <b/>
      <sz val="14"/>
      <name val="TH SarabunPSK"/>
      <family val="2"/>
    </font>
    <font>
      <b/>
      <sz val="14"/>
      <name val="TH SarabunPSK"/>
      <family val="2"/>
    </font>
    <font>
      <sz val="14"/>
      <name val="TH SarabunPSK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b/>
      <sz val="14"/>
      <name val="TH SarabunPSK"/>
      <family val="2"/>
    </font>
    <font>
      <sz val="14"/>
      <name val="TH SarabunPSK"/>
      <family val="2"/>
    </font>
    <font>
      <sz val="14"/>
      <color indexed="8"/>
      <name val="TH SarabunPSK"/>
      <family val="2"/>
    </font>
    <font>
      <b/>
      <sz val="16"/>
      <name val="TH SarabunPSK"/>
      <family val="2"/>
    </font>
    <font>
      <sz val="16"/>
      <color indexed="8"/>
      <name val="TH SarabunPSK"/>
      <family val="2"/>
    </font>
    <font>
      <sz val="11"/>
      <color indexed="8"/>
      <name val="Tahoma"/>
      <family val="2"/>
      <scheme val="minor"/>
    </font>
    <font>
      <b/>
      <sz val="16"/>
      <color indexed="8"/>
      <name val="TH SarabunPSK"/>
      <family val="2"/>
    </font>
  </fonts>
  <fills count="10">
    <fill>
      <patternFill patternType="none"/>
    </fill>
    <fill>
      <patternFill patternType="gray125"/>
    </fill>
    <fill>
      <patternFill patternType="solid">
        <fgColor rgb="FFAAFFC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86D3FF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99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46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top" shrinkToFit="1"/>
    </xf>
    <xf numFmtId="0" fontId="8" fillId="0" borderId="1" xfId="0" applyFont="1" applyBorder="1" applyAlignment="1">
      <alignment horizontal="left" vertical="top" shrinkToFit="1"/>
    </xf>
    <xf numFmtId="0" fontId="8" fillId="6" borderId="1" xfId="0" applyFont="1" applyFill="1" applyBorder="1"/>
    <xf numFmtId="0" fontId="9" fillId="7" borderId="1" xfId="0" applyFont="1" applyFill="1" applyBorder="1"/>
    <xf numFmtId="0" fontId="5" fillId="8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1" xfId="0" applyFont="1" applyBorder="1"/>
    <xf numFmtId="0" fontId="5" fillId="8" borderId="6" xfId="0" applyFont="1" applyFill="1" applyBorder="1" applyAlignment="1">
      <alignment horizontal="center" vertical="center" wrapText="1"/>
    </xf>
    <xf numFmtId="187" fontId="11" fillId="0" borderId="1" xfId="1" applyNumberFormat="1" applyFont="1" applyBorder="1"/>
    <xf numFmtId="0" fontId="7" fillId="5" borderId="1" xfId="0" applyFont="1" applyFill="1" applyBorder="1" applyAlignment="1">
      <alignment horizontal="center" vertical="center" wrapText="1"/>
    </xf>
    <xf numFmtId="187" fontId="13" fillId="0" borderId="1" xfId="1" applyNumberFormat="1" applyFont="1" applyBorder="1"/>
    <xf numFmtId="0" fontId="5" fillId="3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/>
    <xf numFmtId="0" fontId="2" fillId="5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10" fillId="9" borderId="1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center" vertical="center" wrapText="1"/>
    </xf>
    <xf numFmtId="187" fontId="11" fillId="0" borderId="1" xfId="1" applyNumberFormat="1" applyFont="1" applyBorder="1" applyAlignment="1">
      <alignment horizontal="center"/>
    </xf>
    <xf numFmtId="187" fontId="6" fillId="0" borderId="1" xfId="1" applyNumberFormat="1" applyFont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187" fontId="9" fillId="0" borderId="1" xfId="1" applyNumberFormat="1" applyFont="1" applyBorder="1"/>
    <xf numFmtId="187" fontId="9" fillId="7" borderId="1" xfId="1" applyNumberFormat="1" applyFont="1" applyFill="1" applyBorder="1" applyAlignment="1">
      <alignment horizontal="center"/>
    </xf>
  </cellXfs>
  <cellStyles count="2"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A7251-3CAC-4893-90B1-FBF6D1B82CAE}">
  <dimension ref="A2:E24"/>
  <sheetViews>
    <sheetView workbookViewId="0">
      <selection activeCell="H9" sqref="H9"/>
    </sheetView>
  </sheetViews>
  <sheetFormatPr defaultRowHeight="14.25" x14ac:dyDescent="0.2"/>
  <cols>
    <col min="1" max="1" width="23.875" customWidth="1"/>
  </cols>
  <sheetData>
    <row r="2" spans="1:5" ht="24" x14ac:dyDescent="0.55000000000000004">
      <c r="A2" s="24" t="s">
        <v>719</v>
      </c>
      <c r="B2" s="24"/>
      <c r="C2" s="24"/>
      <c r="D2" s="24"/>
      <c r="E2" s="24"/>
    </row>
    <row r="3" spans="1:5" ht="24" x14ac:dyDescent="0.2">
      <c r="A3" s="5" t="s">
        <v>720</v>
      </c>
      <c r="B3" s="5" t="s">
        <v>721</v>
      </c>
      <c r="C3" s="5" t="s">
        <v>722</v>
      </c>
      <c r="D3" s="5" t="s">
        <v>723</v>
      </c>
      <c r="E3" s="5" t="s">
        <v>724</v>
      </c>
    </row>
    <row r="4" spans="1:5" ht="24" x14ac:dyDescent="0.2">
      <c r="A4" s="6" t="s">
        <v>7</v>
      </c>
      <c r="B4" s="40">
        <v>60</v>
      </c>
      <c r="C4" s="40">
        <v>61</v>
      </c>
      <c r="D4" s="40">
        <v>121</v>
      </c>
      <c r="E4" s="40">
        <v>14</v>
      </c>
    </row>
    <row r="5" spans="1:5" ht="24" x14ac:dyDescent="0.2">
      <c r="A5" s="6" t="s">
        <v>725</v>
      </c>
      <c r="B5" s="39">
        <v>395</v>
      </c>
      <c r="C5" s="39">
        <v>342</v>
      </c>
      <c r="D5" s="39">
        <v>737</v>
      </c>
      <c r="E5" s="39">
        <v>44</v>
      </c>
    </row>
    <row r="6" spans="1:5" ht="24" x14ac:dyDescent="0.2">
      <c r="A6" s="6" t="s">
        <v>726</v>
      </c>
      <c r="B6" s="39">
        <v>522</v>
      </c>
      <c r="C6" s="39">
        <v>496</v>
      </c>
      <c r="D6" s="39">
        <v>1018</v>
      </c>
      <c r="E6" s="39">
        <v>47</v>
      </c>
    </row>
    <row r="7" spans="1:5" ht="24" x14ac:dyDescent="0.2">
      <c r="A7" s="6" t="s">
        <v>727</v>
      </c>
      <c r="B7" s="39">
        <v>572</v>
      </c>
      <c r="C7" s="39">
        <v>544</v>
      </c>
      <c r="D7" s="39">
        <v>1116</v>
      </c>
      <c r="E7" s="39">
        <v>48</v>
      </c>
    </row>
    <row r="8" spans="1:5" ht="24" x14ac:dyDescent="0.2">
      <c r="A8" s="5" t="s">
        <v>728</v>
      </c>
      <c r="B8" s="9">
        <f>SUM(B5:B7)</f>
        <v>1489</v>
      </c>
      <c r="C8" s="9">
        <f t="shared" ref="C8:E8" si="0">SUM(C5:C7)</f>
        <v>1382</v>
      </c>
      <c r="D8" s="9">
        <f t="shared" si="0"/>
        <v>2871</v>
      </c>
      <c r="E8" s="9">
        <f t="shared" si="0"/>
        <v>139</v>
      </c>
    </row>
    <row r="9" spans="1:5" ht="24" x14ac:dyDescent="0.2">
      <c r="A9" s="6" t="s">
        <v>729</v>
      </c>
      <c r="B9" s="39">
        <v>475</v>
      </c>
      <c r="C9" s="39">
        <v>421</v>
      </c>
      <c r="D9" s="39">
        <v>896</v>
      </c>
      <c r="E9" s="39">
        <v>38</v>
      </c>
    </row>
    <row r="10" spans="1:5" ht="24" x14ac:dyDescent="0.2">
      <c r="A10" s="6" t="s">
        <v>730</v>
      </c>
      <c r="B10" s="39">
        <v>526</v>
      </c>
      <c r="C10" s="39">
        <v>493</v>
      </c>
      <c r="D10" s="39">
        <v>1019</v>
      </c>
      <c r="E10" s="39">
        <v>38</v>
      </c>
    </row>
    <row r="11" spans="1:5" ht="24" x14ac:dyDescent="0.2">
      <c r="A11" s="6" t="s">
        <v>731</v>
      </c>
      <c r="B11" s="39">
        <v>500</v>
      </c>
      <c r="C11" s="39">
        <v>468</v>
      </c>
      <c r="D11" s="39">
        <v>968</v>
      </c>
      <c r="E11" s="39">
        <v>40</v>
      </c>
    </row>
    <row r="12" spans="1:5" ht="24" x14ac:dyDescent="0.2">
      <c r="A12" s="6" t="s">
        <v>732</v>
      </c>
      <c r="B12" s="39">
        <v>475</v>
      </c>
      <c r="C12" s="39">
        <v>501</v>
      </c>
      <c r="D12" s="39">
        <v>976</v>
      </c>
      <c r="E12" s="39">
        <v>39</v>
      </c>
    </row>
    <row r="13" spans="1:5" ht="24" x14ac:dyDescent="0.2">
      <c r="A13" s="6" t="s">
        <v>733</v>
      </c>
      <c r="B13" s="39">
        <v>486</v>
      </c>
      <c r="C13" s="39">
        <v>453</v>
      </c>
      <c r="D13" s="39">
        <v>939</v>
      </c>
      <c r="E13" s="39">
        <v>36</v>
      </c>
    </row>
    <row r="14" spans="1:5" ht="24" x14ac:dyDescent="0.2">
      <c r="A14" s="6" t="s">
        <v>734</v>
      </c>
      <c r="B14" s="39">
        <v>510</v>
      </c>
      <c r="C14" s="39">
        <v>530</v>
      </c>
      <c r="D14" s="39">
        <v>1040</v>
      </c>
      <c r="E14" s="39">
        <v>38</v>
      </c>
    </row>
    <row r="15" spans="1:5" ht="24" x14ac:dyDescent="0.2">
      <c r="A15" s="5" t="s">
        <v>735</v>
      </c>
      <c r="B15" s="9">
        <f>SUM(B9:B14)</f>
        <v>2972</v>
      </c>
      <c r="C15" s="9">
        <f t="shared" ref="C15:E15" si="1">SUM(C9:C14)</f>
        <v>2866</v>
      </c>
      <c r="D15" s="9">
        <f t="shared" si="1"/>
        <v>5838</v>
      </c>
      <c r="E15" s="9">
        <f t="shared" si="1"/>
        <v>229</v>
      </c>
    </row>
    <row r="16" spans="1:5" ht="24" x14ac:dyDescent="0.2">
      <c r="A16" s="6" t="s">
        <v>736</v>
      </c>
      <c r="B16" s="8">
        <v>162</v>
      </c>
      <c r="C16" s="7">
        <v>99</v>
      </c>
      <c r="D16" s="7">
        <v>261</v>
      </c>
      <c r="E16" s="7">
        <v>13</v>
      </c>
    </row>
    <row r="17" spans="1:5" ht="24" x14ac:dyDescent="0.2">
      <c r="A17" s="6" t="s">
        <v>737</v>
      </c>
      <c r="B17" s="8">
        <v>165</v>
      </c>
      <c r="C17" s="7">
        <v>129</v>
      </c>
      <c r="D17" s="7">
        <v>294</v>
      </c>
      <c r="E17" s="7">
        <v>12</v>
      </c>
    </row>
    <row r="18" spans="1:5" ht="24" x14ac:dyDescent="0.2">
      <c r="A18" s="6" t="s">
        <v>738</v>
      </c>
      <c r="B18" s="8">
        <v>215</v>
      </c>
      <c r="C18" s="7">
        <v>116</v>
      </c>
      <c r="D18" s="7">
        <v>331</v>
      </c>
      <c r="E18" s="7">
        <v>12</v>
      </c>
    </row>
    <row r="19" spans="1:5" ht="24" x14ac:dyDescent="0.2">
      <c r="A19" s="5" t="s">
        <v>739</v>
      </c>
      <c r="B19" s="9">
        <f>SUM(B16:B18)</f>
        <v>542</v>
      </c>
      <c r="C19" s="9">
        <f t="shared" ref="C19:E19" si="2">SUM(C16:C18)</f>
        <v>344</v>
      </c>
      <c r="D19" s="9">
        <f t="shared" si="2"/>
        <v>886</v>
      </c>
      <c r="E19" s="9">
        <f t="shared" si="2"/>
        <v>37</v>
      </c>
    </row>
    <row r="20" spans="1:5" ht="24" x14ac:dyDescent="0.2">
      <c r="A20" s="6" t="s">
        <v>740</v>
      </c>
      <c r="B20" s="8">
        <v>69</v>
      </c>
      <c r="C20" s="7">
        <v>81</v>
      </c>
      <c r="D20" s="7">
        <v>150</v>
      </c>
      <c r="E20" s="7">
        <v>6</v>
      </c>
    </row>
    <row r="21" spans="1:5" ht="24" x14ac:dyDescent="0.2">
      <c r="A21" s="6" t="s">
        <v>741</v>
      </c>
      <c r="B21" s="8">
        <v>61</v>
      </c>
      <c r="C21" s="7">
        <v>61</v>
      </c>
      <c r="D21" s="7">
        <v>122</v>
      </c>
      <c r="E21" s="7">
        <v>5</v>
      </c>
    </row>
    <row r="22" spans="1:5" ht="24" x14ac:dyDescent="0.2">
      <c r="A22" s="6" t="s">
        <v>742</v>
      </c>
      <c r="B22" s="8">
        <v>45</v>
      </c>
      <c r="C22" s="7">
        <v>56</v>
      </c>
      <c r="D22" s="7">
        <v>101</v>
      </c>
      <c r="E22" s="7">
        <v>5</v>
      </c>
    </row>
    <row r="23" spans="1:5" ht="24" x14ac:dyDescent="0.2">
      <c r="A23" s="5" t="s">
        <v>743</v>
      </c>
      <c r="B23" s="9">
        <f>SUM(B20:B22)</f>
        <v>175</v>
      </c>
      <c r="C23" s="9">
        <f t="shared" ref="C23:E23" si="3">SUM(C20:C22)</f>
        <v>198</v>
      </c>
      <c r="D23" s="9">
        <f t="shared" si="3"/>
        <v>373</v>
      </c>
      <c r="E23" s="9">
        <f t="shared" si="3"/>
        <v>16</v>
      </c>
    </row>
    <row r="24" spans="1:5" ht="24" x14ac:dyDescent="0.2">
      <c r="A24" s="5" t="s">
        <v>744</v>
      </c>
      <c r="B24" s="9">
        <f>B8+B15+B19+B23+B4</f>
        <v>5238</v>
      </c>
      <c r="C24" s="9">
        <f t="shared" ref="C24:E24" si="4">C8+C15+C19+C23+C4</f>
        <v>4851</v>
      </c>
      <c r="D24" s="9">
        <f t="shared" si="4"/>
        <v>10089</v>
      </c>
      <c r="E24" s="9">
        <f t="shared" si="4"/>
        <v>435</v>
      </c>
    </row>
  </sheetData>
  <mergeCells count="1">
    <mergeCell ref="A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4D764-92BF-4E7C-BFF4-B9161EB85FA5}">
  <dimension ref="A2:AA17"/>
  <sheetViews>
    <sheetView zoomScale="96" zoomScaleNormal="96" workbookViewId="0">
      <selection activeCell="AB15" sqref="AB15"/>
    </sheetView>
  </sheetViews>
  <sheetFormatPr defaultRowHeight="14.25" x14ac:dyDescent="0.2"/>
  <cols>
    <col min="3" max="3" width="9.125" bestFit="1" customWidth="1"/>
    <col min="4" max="4" width="6" bestFit="1" customWidth="1"/>
    <col min="5" max="5" width="4" bestFit="1" customWidth="1"/>
    <col min="6" max="6" width="4.625" bestFit="1" customWidth="1"/>
    <col min="7" max="7" width="5" customWidth="1"/>
    <col min="8" max="10" width="6" bestFit="1" customWidth="1"/>
    <col min="11" max="11" width="4.625" bestFit="1" customWidth="1"/>
    <col min="12" max="14" width="6" bestFit="1" customWidth="1"/>
    <col min="15" max="18" width="4.625" bestFit="1" customWidth="1"/>
    <col min="19" max="19" width="6.5" customWidth="1"/>
    <col min="20" max="22" width="4.625" bestFit="1" customWidth="1"/>
    <col min="23" max="23" width="5.125" customWidth="1"/>
    <col min="24" max="25" width="6" bestFit="1" customWidth="1"/>
    <col min="26" max="26" width="6.875" bestFit="1" customWidth="1"/>
    <col min="27" max="27" width="4.625" bestFit="1" customWidth="1"/>
  </cols>
  <sheetData>
    <row r="2" spans="1:27" ht="21.75" x14ac:dyDescent="0.2">
      <c r="A2" s="25" t="s">
        <v>745</v>
      </c>
      <c r="B2" s="25" t="s">
        <v>746</v>
      </c>
      <c r="C2" s="25" t="s">
        <v>747</v>
      </c>
      <c r="D2" s="43" t="s">
        <v>7</v>
      </c>
      <c r="E2" s="41"/>
      <c r="F2" s="41"/>
      <c r="G2" s="42"/>
      <c r="H2" s="25" t="s">
        <v>748</v>
      </c>
      <c r="I2" s="25"/>
      <c r="J2" s="25"/>
      <c r="K2" s="25"/>
      <c r="L2" s="25" t="s">
        <v>749</v>
      </c>
      <c r="M2" s="25"/>
      <c r="N2" s="25"/>
      <c r="O2" s="25"/>
      <c r="P2" s="25" t="s">
        <v>750</v>
      </c>
      <c r="Q2" s="25"/>
      <c r="R2" s="25"/>
      <c r="S2" s="25"/>
      <c r="T2" s="25" t="s">
        <v>751</v>
      </c>
      <c r="U2" s="25"/>
      <c r="V2" s="25"/>
      <c r="W2" s="25"/>
      <c r="X2" s="25" t="s">
        <v>744</v>
      </c>
      <c r="Y2" s="25"/>
      <c r="Z2" s="25"/>
      <c r="AA2" s="25"/>
    </row>
    <row r="3" spans="1:27" ht="21.75" x14ac:dyDescent="0.2">
      <c r="A3" s="25"/>
      <c r="B3" s="25"/>
      <c r="C3" s="25"/>
      <c r="D3" s="22" t="s">
        <v>721</v>
      </c>
      <c r="E3" s="22" t="s">
        <v>722</v>
      </c>
      <c r="F3" s="22" t="s">
        <v>723</v>
      </c>
      <c r="G3" s="22" t="s">
        <v>752</v>
      </c>
      <c r="H3" s="10" t="s">
        <v>721</v>
      </c>
      <c r="I3" s="10" t="s">
        <v>722</v>
      </c>
      <c r="J3" s="10" t="s">
        <v>723</v>
      </c>
      <c r="K3" s="10" t="s">
        <v>752</v>
      </c>
      <c r="L3" s="10" t="s">
        <v>721</v>
      </c>
      <c r="M3" s="10" t="s">
        <v>722</v>
      </c>
      <c r="N3" s="10" t="s">
        <v>723</v>
      </c>
      <c r="O3" s="10" t="s">
        <v>752</v>
      </c>
      <c r="P3" s="10" t="s">
        <v>721</v>
      </c>
      <c r="Q3" s="10" t="s">
        <v>722</v>
      </c>
      <c r="R3" s="10" t="s">
        <v>723</v>
      </c>
      <c r="S3" s="10" t="s">
        <v>752</v>
      </c>
      <c r="T3" s="10" t="s">
        <v>721</v>
      </c>
      <c r="U3" s="10" t="s">
        <v>722</v>
      </c>
      <c r="V3" s="10" t="s">
        <v>723</v>
      </c>
      <c r="W3" s="10" t="s">
        <v>752</v>
      </c>
      <c r="X3" s="10" t="s">
        <v>721</v>
      </c>
      <c r="Y3" s="10" t="s">
        <v>722</v>
      </c>
      <c r="Z3" s="10" t="s">
        <v>723</v>
      </c>
      <c r="AA3" s="10" t="s">
        <v>752</v>
      </c>
    </row>
    <row r="4" spans="1:27" ht="21.75" x14ac:dyDescent="0.5">
      <c r="A4" s="11">
        <v>1</v>
      </c>
      <c r="B4" s="12" t="s">
        <v>65</v>
      </c>
      <c r="C4" s="44">
        <v>9</v>
      </c>
      <c r="D4" s="44">
        <v>7</v>
      </c>
      <c r="E4" s="44">
        <v>13</v>
      </c>
      <c r="F4" s="44">
        <v>20</v>
      </c>
      <c r="G4" s="44">
        <v>3</v>
      </c>
      <c r="H4" s="44">
        <v>598</v>
      </c>
      <c r="I4" s="44">
        <v>571</v>
      </c>
      <c r="J4" s="44">
        <v>1169</v>
      </c>
      <c r="K4" s="44">
        <v>52</v>
      </c>
      <c r="L4" s="44">
        <v>1288</v>
      </c>
      <c r="M4" s="44">
        <v>1230</v>
      </c>
      <c r="N4" s="44">
        <v>2518</v>
      </c>
      <c r="O4" s="44">
        <v>73</v>
      </c>
      <c r="P4" s="44">
        <v>0</v>
      </c>
      <c r="Q4" s="44">
        <v>0</v>
      </c>
      <c r="R4" s="44">
        <v>0</v>
      </c>
      <c r="S4" s="44">
        <v>0</v>
      </c>
      <c r="T4" s="44">
        <v>0</v>
      </c>
      <c r="U4" s="44">
        <v>0</v>
      </c>
      <c r="V4" s="44">
        <v>0</v>
      </c>
      <c r="W4" s="44">
        <v>0</v>
      </c>
      <c r="X4" s="44">
        <v>1893</v>
      </c>
      <c r="Y4" s="44">
        <v>1814</v>
      </c>
      <c r="Z4" s="44">
        <v>3707</v>
      </c>
      <c r="AA4" s="44">
        <v>128</v>
      </c>
    </row>
    <row r="5" spans="1:27" ht="21.75" x14ac:dyDescent="0.5">
      <c r="A5" s="11">
        <v>2</v>
      </c>
      <c r="B5" s="12" t="s">
        <v>526</v>
      </c>
      <c r="C5" s="44">
        <v>1</v>
      </c>
      <c r="D5" s="44">
        <v>0</v>
      </c>
      <c r="E5" s="44">
        <v>0</v>
      </c>
      <c r="F5" s="44">
        <v>0</v>
      </c>
      <c r="G5" s="44">
        <v>0</v>
      </c>
      <c r="H5" s="44">
        <v>55</v>
      </c>
      <c r="I5" s="44">
        <v>26</v>
      </c>
      <c r="J5" s="44">
        <v>81</v>
      </c>
      <c r="K5" s="44">
        <v>3</v>
      </c>
      <c r="L5" s="44">
        <v>0</v>
      </c>
      <c r="M5" s="44">
        <v>0</v>
      </c>
      <c r="N5" s="44">
        <v>0</v>
      </c>
      <c r="O5" s="44">
        <v>0</v>
      </c>
      <c r="P5" s="44">
        <v>0</v>
      </c>
      <c r="Q5" s="44">
        <v>0</v>
      </c>
      <c r="R5" s="44">
        <v>0</v>
      </c>
      <c r="S5" s="44">
        <v>0</v>
      </c>
      <c r="T5" s="44">
        <v>0</v>
      </c>
      <c r="U5" s="44">
        <v>0</v>
      </c>
      <c r="V5" s="44">
        <v>0</v>
      </c>
      <c r="W5" s="44">
        <v>0</v>
      </c>
      <c r="X5" s="44">
        <v>55</v>
      </c>
      <c r="Y5" s="44">
        <v>26</v>
      </c>
      <c r="Z5" s="44">
        <v>81</v>
      </c>
      <c r="AA5" s="44">
        <v>3</v>
      </c>
    </row>
    <row r="6" spans="1:27" ht="21.75" x14ac:dyDescent="0.5">
      <c r="A6" s="11">
        <v>3</v>
      </c>
      <c r="B6" s="12" t="s">
        <v>157</v>
      </c>
      <c r="C6" s="44">
        <v>4</v>
      </c>
      <c r="D6" s="44">
        <v>13</v>
      </c>
      <c r="E6" s="44">
        <v>10</v>
      </c>
      <c r="F6" s="44">
        <v>23</v>
      </c>
      <c r="G6" s="44">
        <v>3</v>
      </c>
      <c r="H6" s="44">
        <v>112</v>
      </c>
      <c r="I6" s="44">
        <v>93</v>
      </c>
      <c r="J6" s="44">
        <v>205</v>
      </c>
      <c r="K6" s="44">
        <v>10</v>
      </c>
      <c r="L6" s="44">
        <v>141</v>
      </c>
      <c r="M6" s="44">
        <v>154</v>
      </c>
      <c r="N6" s="44">
        <v>295</v>
      </c>
      <c r="O6" s="44">
        <v>12</v>
      </c>
      <c r="P6" s="44">
        <v>121</v>
      </c>
      <c r="Q6" s="44">
        <v>62</v>
      </c>
      <c r="R6" s="44">
        <v>183</v>
      </c>
      <c r="S6" s="44">
        <v>6</v>
      </c>
      <c r="T6" s="44">
        <v>73</v>
      </c>
      <c r="U6" s="44">
        <v>100</v>
      </c>
      <c r="V6" s="44">
        <v>173</v>
      </c>
      <c r="W6" s="44">
        <v>6</v>
      </c>
      <c r="X6" s="44">
        <v>460</v>
      </c>
      <c r="Y6" s="44">
        <v>419</v>
      </c>
      <c r="Z6" s="44">
        <v>879</v>
      </c>
      <c r="AA6" s="44">
        <v>37</v>
      </c>
    </row>
    <row r="7" spans="1:27" ht="21.75" x14ac:dyDescent="0.5">
      <c r="A7" s="11">
        <v>4</v>
      </c>
      <c r="B7" s="12" t="s">
        <v>219</v>
      </c>
      <c r="C7" s="44">
        <v>2</v>
      </c>
      <c r="D7" s="44">
        <v>1</v>
      </c>
      <c r="E7" s="44">
        <v>1</v>
      </c>
      <c r="F7" s="44">
        <v>2</v>
      </c>
      <c r="G7" s="44">
        <v>1</v>
      </c>
      <c r="H7" s="44">
        <v>28</v>
      </c>
      <c r="I7" s="44">
        <v>20</v>
      </c>
      <c r="J7" s="44">
        <v>48</v>
      </c>
      <c r="K7" s="44">
        <v>6</v>
      </c>
      <c r="L7" s="44">
        <v>25</v>
      </c>
      <c r="M7" s="44">
        <v>12</v>
      </c>
      <c r="N7" s="44">
        <v>37</v>
      </c>
      <c r="O7" s="44">
        <v>6</v>
      </c>
      <c r="P7" s="44">
        <v>19</v>
      </c>
      <c r="Q7" s="44">
        <v>4</v>
      </c>
      <c r="R7" s="44">
        <v>23</v>
      </c>
      <c r="S7" s="44">
        <v>3</v>
      </c>
      <c r="T7" s="44">
        <v>8</v>
      </c>
      <c r="U7" s="44">
        <v>4</v>
      </c>
      <c r="V7" s="44">
        <v>12</v>
      </c>
      <c r="W7" s="44">
        <v>3</v>
      </c>
      <c r="X7" s="44">
        <v>81</v>
      </c>
      <c r="Y7" s="44">
        <v>41</v>
      </c>
      <c r="Z7" s="44">
        <v>122</v>
      </c>
      <c r="AA7" s="44">
        <v>19</v>
      </c>
    </row>
    <row r="8" spans="1:27" ht="21.75" x14ac:dyDescent="0.5">
      <c r="A8" s="11">
        <v>5</v>
      </c>
      <c r="B8" s="12" t="s">
        <v>240</v>
      </c>
      <c r="C8" s="44">
        <v>6</v>
      </c>
      <c r="D8" s="44">
        <v>7</v>
      </c>
      <c r="E8" s="44">
        <v>7</v>
      </c>
      <c r="F8" s="44">
        <v>14</v>
      </c>
      <c r="G8" s="44">
        <v>2</v>
      </c>
      <c r="H8" s="44">
        <v>133</v>
      </c>
      <c r="I8" s="44">
        <v>113</v>
      </c>
      <c r="J8" s="44">
        <v>246</v>
      </c>
      <c r="K8" s="44">
        <v>15</v>
      </c>
      <c r="L8" s="44">
        <v>163</v>
      </c>
      <c r="M8" s="44">
        <v>133</v>
      </c>
      <c r="N8" s="44">
        <v>296</v>
      </c>
      <c r="O8" s="44">
        <v>24</v>
      </c>
      <c r="P8" s="44">
        <v>61</v>
      </c>
      <c r="Q8" s="44">
        <v>22</v>
      </c>
      <c r="R8" s="44">
        <v>83</v>
      </c>
      <c r="S8" s="44">
        <v>3</v>
      </c>
      <c r="T8" s="44">
        <v>0</v>
      </c>
      <c r="U8" s="44">
        <v>0</v>
      </c>
      <c r="V8" s="44">
        <v>0</v>
      </c>
      <c r="W8" s="44">
        <v>0</v>
      </c>
      <c r="X8" s="44">
        <v>364</v>
      </c>
      <c r="Y8" s="44">
        <v>275</v>
      </c>
      <c r="Z8" s="44">
        <v>639</v>
      </c>
      <c r="AA8" s="44">
        <v>44</v>
      </c>
    </row>
    <row r="9" spans="1:27" ht="21.75" x14ac:dyDescent="0.5">
      <c r="A9" s="11">
        <v>6</v>
      </c>
      <c r="B9" s="12" t="s">
        <v>296</v>
      </c>
      <c r="C9" s="44">
        <v>2</v>
      </c>
      <c r="D9" s="44">
        <v>0</v>
      </c>
      <c r="E9" s="44">
        <v>0</v>
      </c>
      <c r="F9" s="44">
        <v>0</v>
      </c>
      <c r="G9" s="44">
        <v>0</v>
      </c>
      <c r="H9" s="44">
        <v>18</v>
      </c>
      <c r="I9" s="44">
        <v>19</v>
      </c>
      <c r="J9" s="44">
        <v>37</v>
      </c>
      <c r="K9" s="44">
        <v>6</v>
      </c>
      <c r="L9" s="44">
        <v>23</v>
      </c>
      <c r="M9" s="44">
        <v>19</v>
      </c>
      <c r="N9" s="44">
        <v>42</v>
      </c>
      <c r="O9" s="44">
        <v>10</v>
      </c>
      <c r="P9" s="44">
        <v>0</v>
      </c>
      <c r="Q9" s="44">
        <v>0</v>
      </c>
      <c r="R9" s="44">
        <v>0</v>
      </c>
      <c r="S9" s="44">
        <v>0</v>
      </c>
      <c r="T9" s="44">
        <v>0</v>
      </c>
      <c r="U9" s="44">
        <v>0</v>
      </c>
      <c r="V9" s="44">
        <v>0</v>
      </c>
      <c r="W9" s="44">
        <v>0</v>
      </c>
      <c r="X9" s="44">
        <v>41</v>
      </c>
      <c r="Y9" s="44">
        <v>38</v>
      </c>
      <c r="Z9" s="44">
        <v>79</v>
      </c>
      <c r="AA9" s="44">
        <v>16</v>
      </c>
    </row>
    <row r="10" spans="1:27" ht="21.75" x14ac:dyDescent="0.5">
      <c r="A10" s="11">
        <v>7</v>
      </c>
      <c r="B10" s="12" t="s">
        <v>320</v>
      </c>
      <c r="C10" s="44">
        <v>4</v>
      </c>
      <c r="D10" s="44">
        <v>8</v>
      </c>
      <c r="E10" s="44">
        <v>13</v>
      </c>
      <c r="F10" s="44">
        <v>21</v>
      </c>
      <c r="G10" s="44">
        <v>2</v>
      </c>
      <c r="H10" s="44">
        <v>179</v>
      </c>
      <c r="I10" s="44">
        <v>158</v>
      </c>
      <c r="J10" s="44">
        <v>337</v>
      </c>
      <c r="K10" s="44">
        <v>14</v>
      </c>
      <c r="L10" s="44">
        <v>324</v>
      </c>
      <c r="M10" s="44">
        <v>323</v>
      </c>
      <c r="N10" s="44">
        <v>647</v>
      </c>
      <c r="O10" s="44">
        <v>28</v>
      </c>
      <c r="P10" s="44">
        <v>167</v>
      </c>
      <c r="Q10" s="44">
        <v>138</v>
      </c>
      <c r="R10" s="44">
        <v>305</v>
      </c>
      <c r="S10" s="44">
        <v>13</v>
      </c>
      <c r="T10" s="44">
        <v>49</v>
      </c>
      <c r="U10" s="44">
        <v>52</v>
      </c>
      <c r="V10" s="44">
        <v>101</v>
      </c>
      <c r="W10" s="44">
        <v>4</v>
      </c>
      <c r="X10" s="44">
        <v>727</v>
      </c>
      <c r="Y10" s="44">
        <v>684</v>
      </c>
      <c r="Z10" s="44">
        <v>1411</v>
      </c>
      <c r="AA10" s="44">
        <v>61</v>
      </c>
    </row>
    <row r="11" spans="1:27" ht="21.75" x14ac:dyDescent="0.5">
      <c r="A11" s="11">
        <v>8</v>
      </c>
      <c r="B11" s="12" t="s">
        <v>341</v>
      </c>
      <c r="C11" s="44">
        <v>2</v>
      </c>
      <c r="D11" s="44">
        <v>10</v>
      </c>
      <c r="E11" s="44">
        <v>7</v>
      </c>
      <c r="F11" s="44">
        <v>17</v>
      </c>
      <c r="G11" s="44">
        <v>1</v>
      </c>
      <c r="H11" s="44">
        <v>235</v>
      </c>
      <c r="I11" s="44">
        <v>244</v>
      </c>
      <c r="J11" s="44">
        <v>479</v>
      </c>
      <c r="K11" s="44">
        <v>18</v>
      </c>
      <c r="L11" s="44">
        <v>703</v>
      </c>
      <c r="M11" s="44">
        <v>720</v>
      </c>
      <c r="N11" s="44">
        <v>1423</v>
      </c>
      <c r="O11" s="44">
        <v>52</v>
      </c>
      <c r="P11" s="44">
        <v>100</v>
      </c>
      <c r="Q11" s="44">
        <v>72</v>
      </c>
      <c r="R11" s="44">
        <v>172</v>
      </c>
      <c r="S11" s="44">
        <v>5</v>
      </c>
      <c r="T11" s="44">
        <v>0</v>
      </c>
      <c r="U11" s="44">
        <v>0</v>
      </c>
      <c r="V11" s="44">
        <v>0</v>
      </c>
      <c r="W11" s="44">
        <v>0</v>
      </c>
      <c r="X11" s="44">
        <v>1048</v>
      </c>
      <c r="Y11" s="44">
        <v>1043</v>
      </c>
      <c r="Z11" s="44">
        <v>2091</v>
      </c>
      <c r="AA11" s="44">
        <v>76</v>
      </c>
    </row>
    <row r="12" spans="1:27" ht="21.75" x14ac:dyDescent="0.5">
      <c r="A12" s="11">
        <v>9</v>
      </c>
      <c r="B12" s="12" t="s">
        <v>386</v>
      </c>
      <c r="C12" s="44">
        <v>2</v>
      </c>
      <c r="D12" s="44">
        <v>0</v>
      </c>
      <c r="E12" s="44">
        <v>0</v>
      </c>
      <c r="F12" s="44">
        <v>0</v>
      </c>
      <c r="G12" s="44">
        <v>0</v>
      </c>
      <c r="H12" s="44">
        <v>41</v>
      </c>
      <c r="I12" s="44">
        <v>34</v>
      </c>
      <c r="J12" s="44">
        <v>75</v>
      </c>
      <c r="K12" s="44">
        <v>6</v>
      </c>
      <c r="L12" s="44">
        <v>110</v>
      </c>
      <c r="M12" s="44">
        <v>85</v>
      </c>
      <c r="N12" s="44">
        <v>195</v>
      </c>
      <c r="O12" s="44">
        <v>12</v>
      </c>
      <c r="P12" s="44">
        <v>47</v>
      </c>
      <c r="Q12" s="44">
        <v>27</v>
      </c>
      <c r="R12" s="44">
        <v>74</v>
      </c>
      <c r="S12" s="44">
        <v>4</v>
      </c>
      <c r="T12" s="44">
        <v>45</v>
      </c>
      <c r="U12" s="44">
        <v>42</v>
      </c>
      <c r="V12" s="44">
        <v>87</v>
      </c>
      <c r="W12" s="44">
        <v>3</v>
      </c>
      <c r="X12" s="44">
        <v>243</v>
      </c>
      <c r="Y12" s="44">
        <v>188</v>
      </c>
      <c r="Z12" s="44">
        <v>431</v>
      </c>
      <c r="AA12" s="44">
        <v>25</v>
      </c>
    </row>
    <row r="13" spans="1:27" ht="21.75" x14ac:dyDescent="0.5">
      <c r="A13" s="11">
        <v>10</v>
      </c>
      <c r="B13" s="13" t="s">
        <v>753</v>
      </c>
      <c r="C13" s="44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  <c r="T13" s="44">
        <v>0</v>
      </c>
      <c r="U13" s="44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</row>
    <row r="14" spans="1:27" ht="21.75" x14ac:dyDescent="0.5">
      <c r="A14" s="11">
        <v>11</v>
      </c>
      <c r="B14" s="12" t="s">
        <v>621</v>
      </c>
      <c r="C14" s="44">
        <v>1</v>
      </c>
      <c r="D14" s="44">
        <v>2</v>
      </c>
      <c r="E14" s="44">
        <v>4</v>
      </c>
      <c r="F14" s="44">
        <v>6</v>
      </c>
      <c r="G14" s="44">
        <v>1</v>
      </c>
      <c r="H14" s="44">
        <v>39</v>
      </c>
      <c r="I14" s="44">
        <v>45</v>
      </c>
      <c r="J14" s="44">
        <v>84</v>
      </c>
      <c r="K14" s="44">
        <v>3</v>
      </c>
      <c r="L14" s="44">
        <v>74</v>
      </c>
      <c r="M14" s="44">
        <v>69</v>
      </c>
      <c r="N14" s="44">
        <v>143</v>
      </c>
      <c r="O14" s="44">
        <v>6</v>
      </c>
      <c r="P14" s="44">
        <v>0</v>
      </c>
      <c r="Q14" s="44">
        <v>0</v>
      </c>
      <c r="R14" s="44">
        <v>0</v>
      </c>
      <c r="S14" s="44">
        <v>0</v>
      </c>
      <c r="T14" s="44">
        <v>0</v>
      </c>
      <c r="U14" s="44">
        <v>0</v>
      </c>
      <c r="V14" s="44">
        <v>0</v>
      </c>
      <c r="W14" s="44">
        <v>0</v>
      </c>
      <c r="X14" s="44">
        <v>115</v>
      </c>
      <c r="Y14" s="44">
        <v>118</v>
      </c>
      <c r="Z14" s="44">
        <v>233</v>
      </c>
      <c r="AA14" s="44">
        <v>10</v>
      </c>
    </row>
    <row r="15" spans="1:27" ht="21.75" x14ac:dyDescent="0.5">
      <c r="A15" s="11">
        <v>12</v>
      </c>
      <c r="B15" s="13" t="s">
        <v>754</v>
      </c>
      <c r="C15" s="44">
        <v>0</v>
      </c>
      <c r="D15" s="44">
        <v>0</v>
      </c>
      <c r="E15" s="44">
        <v>0</v>
      </c>
      <c r="F15" s="44">
        <v>0</v>
      </c>
      <c r="G15" s="44">
        <v>0</v>
      </c>
      <c r="H15" s="44">
        <v>0</v>
      </c>
      <c r="I15" s="44">
        <v>0</v>
      </c>
      <c r="J15" s="44">
        <v>0</v>
      </c>
      <c r="K15" s="44">
        <v>0</v>
      </c>
      <c r="L15" s="44">
        <v>0</v>
      </c>
      <c r="M15" s="44">
        <v>0</v>
      </c>
      <c r="N15" s="44">
        <v>0</v>
      </c>
      <c r="O15" s="44">
        <v>0</v>
      </c>
      <c r="P15" s="44">
        <v>0</v>
      </c>
      <c r="Q15" s="44">
        <v>0</v>
      </c>
      <c r="R15" s="44">
        <v>0</v>
      </c>
      <c r="S15" s="44">
        <v>0</v>
      </c>
      <c r="T15" s="44">
        <v>0</v>
      </c>
      <c r="U15" s="44">
        <v>0</v>
      </c>
      <c r="V15" s="44">
        <v>0</v>
      </c>
      <c r="W15" s="44">
        <v>0</v>
      </c>
      <c r="X15" s="44">
        <v>0</v>
      </c>
      <c r="Y15" s="44">
        <v>0</v>
      </c>
      <c r="Z15" s="44">
        <v>0</v>
      </c>
      <c r="AA15" s="44">
        <v>0</v>
      </c>
    </row>
    <row r="16" spans="1:27" ht="21.75" x14ac:dyDescent="0.5">
      <c r="A16" s="11">
        <v>13</v>
      </c>
      <c r="B16" s="12" t="s">
        <v>508</v>
      </c>
      <c r="C16" s="44">
        <v>1</v>
      </c>
      <c r="D16" s="44">
        <v>12</v>
      </c>
      <c r="E16" s="44">
        <v>6</v>
      </c>
      <c r="F16" s="44">
        <v>18</v>
      </c>
      <c r="G16" s="44">
        <v>1</v>
      </c>
      <c r="H16" s="44">
        <v>51</v>
      </c>
      <c r="I16" s="44">
        <v>59</v>
      </c>
      <c r="J16" s="44">
        <v>110</v>
      </c>
      <c r="K16" s="44">
        <v>6</v>
      </c>
      <c r="L16" s="44">
        <v>121</v>
      </c>
      <c r="M16" s="44">
        <v>121</v>
      </c>
      <c r="N16" s="44">
        <v>242</v>
      </c>
      <c r="O16" s="44">
        <v>6</v>
      </c>
      <c r="P16" s="44">
        <v>27</v>
      </c>
      <c r="Q16" s="44">
        <v>19</v>
      </c>
      <c r="R16" s="44">
        <v>46</v>
      </c>
      <c r="S16" s="44">
        <v>3</v>
      </c>
      <c r="T16" s="44">
        <v>0</v>
      </c>
      <c r="U16" s="44">
        <v>0</v>
      </c>
      <c r="V16" s="44">
        <v>0</v>
      </c>
      <c r="W16" s="44">
        <v>0</v>
      </c>
      <c r="X16" s="44">
        <v>211</v>
      </c>
      <c r="Y16" s="44">
        <v>205</v>
      </c>
      <c r="Z16" s="44">
        <v>416</v>
      </c>
      <c r="AA16" s="44">
        <v>16</v>
      </c>
    </row>
    <row r="17" spans="1:27" ht="21.75" x14ac:dyDescent="0.5">
      <c r="A17" s="14"/>
      <c r="B17" s="14" t="s">
        <v>723</v>
      </c>
      <c r="C17" s="45">
        <f>SUM(C4:C16)</f>
        <v>34</v>
      </c>
      <c r="D17" s="45">
        <f t="shared" ref="D17:AA17" si="0">SUM(D4:D16)</f>
        <v>60</v>
      </c>
      <c r="E17" s="45">
        <f t="shared" si="0"/>
        <v>61</v>
      </c>
      <c r="F17" s="45">
        <f t="shared" si="0"/>
        <v>121</v>
      </c>
      <c r="G17" s="45">
        <f t="shared" si="0"/>
        <v>14</v>
      </c>
      <c r="H17" s="45">
        <f t="shared" si="0"/>
        <v>1489</v>
      </c>
      <c r="I17" s="45">
        <f t="shared" si="0"/>
        <v>1382</v>
      </c>
      <c r="J17" s="45">
        <f t="shared" si="0"/>
        <v>2871</v>
      </c>
      <c r="K17" s="45">
        <f t="shared" si="0"/>
        <v>139</v>
      </c>
      <c r="L17" s="45">
        <f t="shared" si="0"/>
        <v>2972</v>
      </c>
      <c r="M17" s="45">
        <f t="shared" si="0"/>
        <v>2866</v>
      </c>
      <c r="N17" s="45">
        <f t="shared" si="0"/>
        <v>5838</v>
      </c>
      <c r="O17" s="45">
        <f t="shared" si="0"/>
        <v>229</v>
      </c>
      <c r="P17" s="45">
        <f t="shared" si="0"/>
        <v>542</v>
      </c>
      <c r="Q17" s="45">
        <f t="shared" si="0"/>
        <v>344</v>
      </c>
      <c r="R17" s="45">
        <f t="shared" si="0"/>
        <v>886</v>
      </c>
      <c r="S17" s="45">
        <f t="shared" si="0"/>
        <v>37</v>
      </c>
      <c r="T17" s="45">
        <f t="shared" si="0"/>
        <v>175</v>
      </c>
      <c r="U17" s="45">
        <f t="shared" si="0"/>
        <v>198</v>
      </c>
      <c r="V17" s="45">
        <f t="shared" si="0"/>
        <v>373</v>
      </c>
      <c r="W17" s="45">
        <f t="shared" si="0"/>
        <v>16</v>
      </c>
      <c r="X17" s="45">
        <f t="shared" si="0"/>
        <v>5238</v>
      </c>
      <c r="Y17" s="45">
        <f t="shared" si="0"/>
        <v>4851</v>
      </c>
      <c r="Z17" s="45">
        <f t="shared" si="0"/>
        <v>10089</v>
      </c>
      <c r="AA17" s="45">
        <f t="shared" si="0"/>
        <v>435</v>
      </c>
    </row>
  </sheetData>
  <mergeCells count="9">
    <mergeCell ref="T2:W2"/>
    <mergeCell ref="X2:AA2"/>
    <mergeCell ref="A2:A3"/>
    <mergeCell ref="B2:B3"/>
    <mergeCell ref="C2:C3"/>
    <mergeCell ref="H2:K2"/>
    <mergeCell ref="L2:O2"/>
    <mergeCell ref="P2:S2"/>
    <mergeCell ref="D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E36"/>
  <sheetViews>
    <sheetView topLeftCell="B1" zoomScale="98" zoomScaleNormal="98" workbookViewId="0">
      <pane xSplit="2" ySplit="2" topLeftCell="AF6" activePane="bottomRight" state="frozen"/>
      <selection activeCell="B1" sqref="B1"/>
      <selection pane="topRight" activeCell="D1" sqref="D1"/>
      <selection pane="bottomLeft" activeCell="B3" sqref="B3"/>
      <selection pane="bottomRight" activeCell="AG8" sqref="AG8"/>
    </sheetView>
  </sheetViews>
  <sheetFormatPr defaultRowHeight="14.25" x14ac:dyDescent="0.2"/>
  <cols>
    <col min="1" max="1" width="8.5" bestFit="1" customWidth="1"/>
    <col min="2" max="2" width="18.25" bestFit="1" customWidth="1"/>
    <col min="3" max="3" width="33.375" bestFit="1" customWidth="1"/>
    <col min="4" max="4" width="50.375" bestFit="1" customWidth="1"/>
    <col min="5" max="5" width="28.875" bestFit="1" customWidth="1"/>
    <col min="6" max="6" width="37.375" bestFit="1" customWidth="1"/>
    <col min="7" max="7" width="19" bestFit="1" customWidth="1"/>
    <col min="8" max="8" width="10.5" bestFit="1" customWidth="1"/>
    <col min="9" max="9" width="17.75" bestFit="1" customWidth="1"/>
    <col min="10" max="10" width="18.75" bestFit="1" customWidth="1"/>
    <col min="11" max="11" width="21.875" bestFit="1" customWidth="1"/>
    <col min="12" max="12" width="55.375" bestFit="1" customWidth="1"/>
    <col min="13" max="13" width="21.625" bestFit="1" customWidth="1"/>
    <col min="14" max="14" width="20.75" bestFit="1" customWidth="1"/>
    <col min="15" max="15" width="13.625" bestFit="1" customWidth="1"/>
    <col min="16" max="16" width="5.375" bestFit="1" customWidth="1"/>
    <col min="17" max="17" width="8.75" bestFit="1" customWidth="1"/>
    <col min="18" max="18" width="26.375" bestFit="1" customWidth="1"/>
    <col min="19" max="19" width="28.375" bestFit="1" customWidth="1"/>
    <col min="20" max="20" width="19.5" bestFit="1" customWidth="1"/>
    <col min="21" max="21" width="22.125" bestFit="1" customWidth="1"/>
    <col min="22" max="22" width="16.375" bestFit="1" customWidth="1"/>
    <col min="23" max="23" width="18.625" bestFit="1" customWidth="1"/>
    <col min="24" max="24" width="19.25" bestFit="1" customWidth="1"/>
    <col min="25" max="25" width="18.75" bestFit="1" customWidth="1"/>
    <col min="26" max="26" width="49.375" bestFit="1" customWidth="1"/>
    <col min="27" max="27" width="47.75" bestFit="1" customWidth="1"/>
    <col min="28" max="28" width="26.75" bestFit="1" customWidth="1"/>
    <col min="29" max="29" width="28.375" bestFit="1" customWidth="1"/>
    <col min="30" max="30" width="15.375" bestFit="1" customWidth="1"/>
    <col min="31" max="31" width="19.625" bestFit="1" customWidth="1"/>
    <col min="32" max="32" width="22.375" bestFit="1" customWidth="1"/>
    <col min="33" max="33" width="13.375" bestFit="1" customWidth="1"/>
    <col min="34" max="34" width="15" bestFit="1" customWidth="1"/>
    <col min="35" max="35" width="9.75" bestFit="1" customWidth="1"/>
    <col min="36" max="36" width="5.125" bestFit="1" customWidth="1"/>
    <col min="37" max="37" width="5.375" customWidth="1"/>
    <col min="38" max="38" width="40" bestFit="1" customWidth="1"/>
    <col min="39" max="39" width="30.375" bestFit="1" customWidth="1"/>
    <col min="40" max="40" width="70.5" bestFit="1" customWidth="1"/>
    <col min="41" max="41" width="45.125" bestFit="1" customWidth="1"/>
    <col min="42" max="42" width="73.25" bestFit="1" customWidth="1"/>
    <col min="43" max="43" width="17" bestFit="1" customWidth="1"/>
    <col min="44" max="44" width="59.875" bestFit="1" customWidth="1"/>
    <col min="45" max="45" width="94.625" bestFit="1" customWidth="1"/>
    <col min="46" max="46" width="35.5" bestFit="1" customWidth="1"/>
    <col min="47" max="48" width="40" bestFit="1" customWidth="1"/>
    <col min="49" max="49" width="21.625" bestFit="1" customWidth="1"/>
    <col min="50" max="50" width="16.375" bestFit="1" customWidth="1"/>
    <col min="51" max="51" width="4.75" bestFit="1" customWidth="1"/>
    <col min="52" max="52" width="6.625" bestFit="1" customWidth="1"/>
    <col min="53" max="53" width="6.875" bestFit="1" customWidth="1"/>
    <col min="54" max="54" width="10" bestFit="1" customWidth="1"/>
    <col min="55" max="55" width="39.125" bestFit="1" customWidth="1"/>
    <col min="56" max="56" width="21.5" bestFit="1" customWidth="1"/>
  </cols>
  <sheetData>
    <row r="1" spans="1:57" ht="27.75" x14ac:dyDescent="0.2">
      <c r="A1" s="26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</row>
    <row r="2" spans="1:57" ht="21.75" x14ac:dyDescent="0.2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  <c r="O2" s="1" t="s">
        <v>15</v>
      </c>
      <c r="P2" s="1" t="s">
        <v>16</v>
      </c>
      <c r="Q2" s="1" t="s">
        <v>17</v>
      </c>
      <c r="R2" s="1" t="s">
        <v>18</v>
      </c>
      <c r="S2" s="1" t="s">
        <v>19</v>
      </c>
      <c r="T2" s="1" t="s">
        <v>20</v>
      </c>
      <c r="U2" s="1" t="s">
        <v>21</v>
      </c>
      <c r="V2" s="1" t="s">
        <v>22</v>
      </c>
      <c r="W2" s="1" t="s">
        <v>23</v>
      </c>
      <c r="X2" s="1" t="s">
        <v>24</v>
      </c>
      <c r="Y2" s="1" t="s">
        <v>25</v>
      </c>
      <c r="Z2" s="1" t="s">
        <v>26</v>
      </c>
      <c r="AA2" s="1" t="s">
        <v>27</v>
      </c>
      <c r="AB2" s="1" t="s">
        <v>28</v>
      </c>
      <c r="AC2" s="1" t="s">
        <v>29</v>
      </c>
      <c r="AD2" s="1" t="s">
        <v>30</v>
      </c>
      <c r="AE2" s="1" t="s">
        <v>31</v>
      </c>
      <c r="AF2" s="1" t="s">
        <v>32</v>
      </c>
      <c r="AG2" s="1" t="s">
        <v>765</v>
      </c>
      <c r="AH2" s="1" t="s">
        <v>766</v>
      </c>
      <c r="AI2" s="1" t="s">
        <v>767</v>
      </c>
      <c r="AJ2" s="1" t="s">
        <v>768</v>
      </c>
      <c r="AK2" s="1" t="s">
        <v>769</v>
      </c>
      <c r="AL2" s="1" t="s">
        <v>33</v>
      </c>
      <c r="AM2" s="1" t="s">
        <v>34</v>
      </c>
      <c r="AN2" s="1" t="s">
        <v>35</v>
      </c>
      <c r="AO2" s="1" t="s">
        <v>36</v>
      </c>
      <c r="AP2" s="1" t="s">
        <v>37</v>
      </c>
      <c r="AQ2" s="1" t="s">
        <v>38</v>
      </c>
      <c r="AR2" s="1" t="s">
        <v>39</v>
      </c>
      <c r="AS2" s="1" t="s">
        <v>40</v>
      </c>
      <c r="AT2" s="1" t="s">
        <v>41</v>
      </c>
      <c r="AU2" s="1" t="s">
        <v>42</v>
      </c>
      <c r="AV2" s="1" t="s">
        <v>43</v>
      </c>
      <c r="AW2" s="1" t="s">
        <v>44</v>
      </c>
      <c r="AX2" s="1" t="s">
        <v>45</v>
      </c>
      <c r="AY2" s="1" t="s">
        <v>46</v>
      </c>
      <c r="AZ2" s="1" t="s">
        <v>47</v>
      </c>
      <c r="BA2" s="1" t="s">
        <v>48</v>
      </c>
      <c r="BB2" s="1" t="s">
        <v>49</v>
      </c>
      <c r="BC2" s="1" t="s">
        <v>50</v>
      </c>
      <c r="BD2" s="1" t="s">
        <v>51</v>
      </c>
      <c r="BE2" s="1" t="s">
        <v>52</v>
      </c>
    </row>
    <row r="3" spans="1:57" ht="21.75" x14ac:dyDescent="0.2">
      <c r="A3" s="2">
        <v>1</v>
      </c>
      <c r="B3" s="2" t="s">
        <v>53</v>
      </c>
      <c r="C3" s="3" t="s">
        <v>54</v>
      </c>
      <c r="D3" s="3"/>
      <c r="E3" s="3" t="s">
        <v>55</v>
      </c>
      <c r="F3" s="3" t="s">
        <v>56</v>
      </c>
      <c r="G3" s="2"/>
      <c r="H3" s="2" t="s">
        <v>57</v>
      </c>
      <c r="I3" s="2" t="s">
        <v>57</v>
      </c>
      <c r="J3" s="2"/>
      <c r="K3" s="2"/>
      <c r="L3" s="3" t="s">
        <v>58</v>
      </c>
      <c r="M3" s="3" t="s">
        <v>59</v>
      </c>
      <c r="N3" s="3" t="s">
        <v>60</v>
      </c>
      <c r="O3" s="3" t="s">
        <v>61</v>
      </c>
      <c r="P3" s="3" t="s">
        <v>62</v>
      </c>
      <c r="Q3" s="3" t="s">
        <v>60</v>
      </c>
      <c r="R3" s="3" t="s">
        <v>62</v>
      </c>
      <c r="S3" s="3" t="s">
        <v>63</v>
      </c>
      <c r="T3" s="3" t="s">
        <v>64</v>
      </c>
      <c r="U3" s="3" t="s">
        <v>65</v>
      </c>
      <c r="V3" s="3" t="s">
        <v>66</v>
      </c>
      <c r="W3" s="3" t="s">
        <v>67</v>
      </c>
      <c r="X3" s="3" t="s">
        <v>68</v>
      </c>
      <c r="Y3" s="3" t="s">
        <v>68</v>
      </c>
      <c r="Z3" s="3" t="s">
        <v>69</v>
      </c>
      <c r="AA3" s="3" t="s">
        <v>70</v>
      </c>
      <c r="AB3" s="3" t="s">
        <v>71</v>
      </c>
      <c r="AC3" s="3" t="s">
        <v>72</v>
      </c>
      <c r="AD3" s="3" t="s">
        <v>73</v>
      </c>
      <c r="AE3" s="3" t="s">
        <v>74</v>
      </c>
      <c r="AF3" s="3" t="s">
        <v>75</v>
      </c>
      <c r="AG3" s="3">
        <v>51</v>
      </c>
      <c r="AH3" s="3">
        <v>2</v>
      </c>
      <c r="AI3" s="3">
        <v>42</v>
      </c>
      <c r="AJ3" s="3">
        <v>0</v>
      </c>
      <c r="AK3" s="3">
        <v>1</v>
      </c>
      <c r="AL3" s="3" t="s">
        <v>76</v>
      </c>
      <c r="AM3" s="3" t="s">
        <v>77</v>
      </c>
      <c r="AN3" s="3" t="s">
        <v>78</v>
      </c>
      <c r="AO3" s="3" t="s">
        <v>79</v>
      </c>
      <c r="AP3" s="3" t="s">
        <v>80</v>
      </c>
      <c r="AQ3" s="3"/>
      <c r="AR3" s="3"/>
      <c r="AS3" s="3"/>
      <c r="AT3" s="3" t="s">
        <v>81</v>
      </c>
      <c r="AU3" s="3" t="s">
        <v>82</v>
      </c>
      <c r="AV3" s="3" t="s">
        <v>82</v>
      </c>
      <c r="AW3" s="3"/>
      <c r="AX3" s="3" t="s">
        <v>83</v>
      </c>
      <c r="AY3" s="3" t="s">
        <v>84</v>
      </c>
      <c r="AZ3" s="3" t="s">
        <v>85</v>
      </c>
      <c r="BA3" s="3" t="s">
        <v>86</v>
      </c>
      <c r="BB3" s="3" t="s">
        <v>60</v>
      </c>
      <c r="BC3" s="3" t="s">
        <v>87</v>
      </c>
      <c r="BD3" s="3" t="s">
        <v>60</v>
      </c>
      <c r="BE3" s="4" t="s">
        <v>88</v>
      </c>
    </row>
    <row r="4" spans="1:57" ht="21.75" x14ac:dyDescent="0.2">
      <c r="A4" s="2">
        <v>2</v>
      </c>
      <c r="B4" s="2" t="s">
        <v>89</v>
      </c>
      <c r="C4" s="3" t="s">
        <v>90</v>
      </c>
      <c r="D4" s="3" t="s">
        <v>60</v>
      </c>
      <c r="E4" s="3" t="s">
        <v>55</v>
      </c>
      <c r="F4" s="3" t="s">
        <v>56</v>
      </c>
      <c r="G4" s="2"/>
      <c r="H4" s="2" t="s">
        <v>57</v>
      </c>
      <c r="I4" s="2" t="s">
        <v>57</v>
      </c>
      <c r="J4" s="2"/>
      <c r="K4" s="2"/>
      <c r="L4" s="3" t="s">
        <v>58</v>
      </c>
      <c r="M4" s="3" t="s">
        <v>59</v>
      </c>
      <c r="N4" s="3" t="s">
        <v>91</v>
      </c>
      <c r="O4" s="3" t="s">
        <v>92</v>
      </c>
      <c r="P4" s="3" t="s">
        <v>93</v>
      </c>
      <c r="Q4" s="3" t="s">
        <v>60</v>
      </c>
      <c r="R4" s="3" t="s">
        <v>93</v>
      </c>
      <c r="S4" s="3" t="s">
        <v>94</v>
      </c>
      <c r="T4" s="3" t="s">
        <v>64</v>
      </c>
      <c r="U4" s="3" t="s">
        <v>65</v>
      </c>
      <c r="V4" s="3" t="s">
        <v>66</v>
      </c>
      <c r="W4" s="3" t="s">
        <v>67</v>
      </c>
      <c r="X4" s="3" t="s">
        <v>95</v>
      </c>
      <c r="Y4" s="3" t="s">
        <v>95</v>
      </c>
      <c r="Z4" s="3" t="s">
        <v>60</v>
      </c>
      <c r="AA4" s="3" t="s">
        <v>96</v>
      </c>
      <c r="AB4" s="3" t="s">
        <v>97</v>
      </c>
      <c r="AC4" s="3" t="s">
        <v>98</v>
      </c>
      <c r="AD4" s="3" t="s">
        <v>99</v>
      </c>
      <c r="AE4" s="3" t="s">
        <v>100</v>
      </c>
      <c r="AF4" s="3" t="s">
        <v>101</v>
      </c>
      <c r="AG4" s="3">
        <v>54</v>
      </c>
      <c r="AH4" s="3">
        <v>5</v>
      </c>
      <c r="AI4" s="3">
        <v>33</v>
      </c>
      <c r="AJ4" s="3">
        <v>18</v>
      </c>
      <c r="AK4" s="3">
        <v>1</v>
      </c>
      <c r="AL4" s="3" t="s">
        <v>102</v>
      </c>
      <c r="AM4" s="3" t="s">
        <v>77</v>
      </c>
      <c r="AN4" s="3"/>
      <c r="AO4" s="3" t="s">
        <v>103</v>
      </c>
      <c r="AP4" s="3" t="s">
        <v>104</v>
      </c>
      <c r="AQ4" s="3"/>
      <c r="AR4" s="3"/>
      <c r="AS4" s="3"/>
      <c r="AT4" s="3" t="s">
        <v>105</v>
      </c>
      <c r="AU4" s="3"/>
      <c r="AV4" s="3"/>
      <c r="AW4" s="3"/>
      <c r="AX4" s="3" t="s">
        <v>83</v>
      </c>
      <c r="AY4" s="3" t="s">
        <v>106</v>
      </c>
      <c r="AZ4" s="3" t="s">
        <v>107</v>
      </c>
      <c r="BA4" s="3" t="s">
        <v>108</v>
      </c>
      <c r="BB4" s="3" t="s">
        <v>60</v>
      </c>
      <c r="BC4" s="3" t="s">
        <v>109</v>
      </c>
      <c r="BD4" s="3" t="s">
        <v>60</v>
      </c>
      <c r="BE4" s="4" t="s">
        <v>110</v>
      </c>
    </row>
    <row r="5" spans="1:57" ht="21.75" x14ac:dyDescent="0.2">
      <c r="A5" s="2">
        <v>3</v>
      </c>
      <c r="B5" s="2" t="s">
        <v>111</v>
      </c>
      <c r="C5" s="3" t="s">
        <v>112</v>
      </c>
      <c r="D5" s="3" t="s">
        <v>113</v>
      </c>
      <c r="E5" s="3" t="s">
        <v>55</v>
      </c>
      <c r="F5" s="3" t="s">
        <v>56</v>
      </c>
      <c r="G5" s="2"/>
      <c r="H5" s="2" t="s">
        <v>57</v>
      </c>
      <c r="I5" s="2"/>
      <c r="J5" s="2"/>
      <c r="K5" s="2"/>
      <c r="L5" s="3" t="s">
        <v>58</v>
      </c>
      <c r="M5" s="3" t="s">
        <v>59</v>
      </c>
      <c r="N5" s="3" t="s">
        <v>62</v>
      </c>
      <c r="O5" s="3" t="s">
        <v>114</v>
      </c>
      <c r="P5" s="3" t="s">
        <v>62</v>
      </c>
      <c r="Q5" s="3" t="s">
        <v>60</v>
      </c>
      <c r="R5" s="3" t="s">
        <v>62</v>
      </c>
      <c r="S5" s="3" t="s">
        <v>115</v>
      </c>
      <c r="T5" s="3" t="s">
        <v>64</v>
      </c>
      <c r="U5" s="3" t="s">
        <v>65</v>
      </c>
      <c r="V5" s="3" t="s">
        <v>66</v>
      </c>
      <c r="W5" s="3" t="s">
        <v>67</v>
      </c>
      <c r="X5" s="3" t="s">
        <v>116</v>
      </c>
      <c r="Y5" s="3" t="s">
        <v>60</v>
      </c>
      <c r="Z5" s="3" t="s">
        <v>117</v>
      </c>
      <c r="AA5" s="3" t="s">
        <v>60</v>
      </c>
      <c r="AB5" s="3" t="s">
        <v>118</v>
      </c>
      <c r="AC5" s="3" t="s">
        <v>119</v>
      </c>
      <c r="AD5" s="3" t="s">
        <v>120</v>
      </c>
      <c r="AE5" s="3" t="s">
        <v>121</v>
      </c>
      <c r="AF5" s="3" t="s">
        <v>122</v>
      </c>
      <c r="AG5" s="3">
        <v>3</v>
      </c>
      <c r="AH5" s="3">
        <v>0</v>
      </c>
      <c r="AI5" s="3">
        <v>0</v>
      </c>
      <c r="AJ5" s="3">
        <v>0</v>
      </c>
      <c r="AK5" s="3">
        <v>1</v>
      </c>
      <c r="AL5" s="3" t="s">
        <v>123</v>
      </c>
      <c r="AM5" s="3" t="s">
        <v>77</v>
      </c>
      <c r="AN5" s="3" t="s">
        <v>124</v>
      </c>
      <c r="AO5" s="3" t="s">
        <v>125</v>
      </c>
      <c r="AP5" s="3" t="s">
        <v>126</v>
      </c>
      <c r="AQ5" s="3"/>
      <c r="AR5" s="3"/>
      <c r="AS5" s="3"/>
      <c r="AT5" s="3" t="s">
        <v>127</v>
      </c>
      <c r="AU5" s="3" t="s">
        <v>127</v>
      </c>
      <c r="AV5" s="3" t="s">
        <v>127</v>
      </c>
      <c r="AW5" s="3"/>
      <c r="AX5" s="3" t="s">
        <v>83</v>
      </c>
      <c r="AY5" s="3" t="s">
        <v>107</v>
      </c>
      <c r="AZ5" s="3" t="s">
        <v>128</v>
      </c>
      <c r="BA5" s="3" t="s">
        <v>129</v>
      </c>
      <c r="BB5" s="3" t="s">
        <v>60</v>
      </c>
      <c r="BC5" s="3" t="s">
        <v>116</v>
      </c>
      <c r="BD5" s="3" t="s">
        <v>60</v>
      </c>
      <c r="BE5" s="4" t="s">
        <v>130</v>
      </c>
    </row>
    <row r="6" spans="1:57" ht="21.75" x14ac:dyDescent="0.2">
      <c r="A6" s="2">
        <v>4</v>
      </c>
      <c r="B6" s="2" t="s">
        <v>131</v>
      </c>
      <c r="C6" s="3" t="s">
        <v>132</v>
      </c>
      <c r="D6" s="3" t="s">
        <v>133</v>
      </c>
      <c r="E6" s="3" t="s">
        <v>55</v>
      </c>
      <c r="F6" s="3" t="s">
        <v>56</v>
      </c>
      <c r="G6" s="2" t="s">
        <v>57</v>
      </c>
      <c r="H6" s="2" t="s">
        <v>57</v>
      </c>
      <c r="I6" s="2"/>
      <c r="J6" s="2"/>
      <c r="K6" s="2"/>
      <c r="L6" s="3" t="s">
        <v>58</v>
      </c>
      <c r="M6" s="3" t="s">
        <v>59</v>
      </c>
      <c r="N6" s="3" t="s">
        <v>60</v>
      </c>
      <c r="O6" s="3" t="s">
        <v>134</v>
      </c>
      <c r="P6" s="3" t="s">
        <v>62</v>
      </c>
      <c r="Q6" s="3" t="s">
        <v>60</v>
      </c>
      <c r="R6" s="3" t="s">
        <v>62</v>
      </c>
      <c r="S6" s="3" t="s">
        <v>63</v>
      </c>
      <c r="T6" s="3" t="s">
        <v>64</v>
      </c>
      <c r="U6" s="3" t="s">
        <v>65</v>
      </c>
      <c r="V6" s="3" t="s">
        <v>66</v>
      </c>
      <c r="W6" s="3" t="s">
        <v>67</v>
      </c>
      <c r="X6" s="3" t="s">
        <v>135</v>
      </c>
      <c r="Y6" s="3" t="s">
        <v>135</v>
      </c>
      <c r="Z6" s="3" t="s">
        <v>136</v>
      </c>
      <c r="AA6" s="3" t="s">
        <v>60</v>
      </c>
      <c r="AB6" s="3" t="s">
        <v>137</v>
      </c>
      <c r="AC6" s="3" t="s">
        <v>138</v>
      </c>
      <c r="AD6" s="3" t="s">
        <v>139</v>
      </c>
      <c r="AE6" s="3" t="s">
        <v>140</v>
      </c>
      <c r="AF6" s="3" t="s">
        <v>141</v>
      </c>
      <c r="AG6" s="3">
        <v>4</v>
      </c>
      <c r="AH6" s="3">
        <v>0</v>
      </c>
      <c r="AI6" s="3">
        <v>0</v>
      </c>
      <c r="AJ6" s="3">
        <v>0</v>
      </c>
      <c r="AK6" s="3">
        <v>1</v>
      </c>
      <c r="AL6" s="3" t="s">
        <v>142</v>
      </c>
      <c r="AM6" s="3" t="s">
        <v>77</v>
      </c>
      <c r="AN6" s="3" t="s">
        <v>60</v>
      </c>
      <c r="AO6" s="3" t="s">
        <v>143</v>
      </c>
      <c r="AP6" s="3" t="s">
        <v>144</v>
      </c>
      <c r="AQ6" s="3"/>
      <c r="AR6" s="3"/>
      <c r="AS6" s="3"/>
      <c r="AT6" s="3" t="s">
        <v>145</v>
      </c>
      <c r="AU6" s="3" t="s">
        <v>146</v>
      </c>
      <c r="AV6" s="3" t="s">
        <v>147</v>
      </c>
      <c r="AW6" s="3"/>
      <c r="AX6" s="3" t="s">
        <v>83</v>
      </c>
      <c r="AY6" s="3" t="s">
        <v>148</v>
      </c>
      <c r="AZ6" s="3" t="s">
        <v>107</v>
      </c>
      <c r="BA6" s="3" t="s">
        <v>83</v>
      </c>
      <c r="BB6" s="3" t="s">
        <v>60</v>
      </c>
      <c r="BC6" s="3" t="s">
        <v>62</v>
      </c>
      <c r="BD6" s="3" t="s">
        <v>60</v>
      </c>
      <c r="BE6" s="4" t="s">
        <v>149</v>
      </c>
    </row>
    <row r="7" spans="1:57" ht="21.75" x14ac:dyDescent="0.2">
      <c r="A7" s="2">
        <v>5</v>
      </c>
      <c r="B7" s="2" t="s">
        <v>150</v>
      </c>
      <c r="C7" s="3" t="s">
        <v>151</v>
      </c>
      <c r="D7" s="3"/>
      <c r="E7" s="3" t="s">
        <v>55</v>
      </c>
      <c r="F7" s="3" t="s">
        <v>56</v>
      </c>
      <c r="G7" s="2" t="s">
        <v>57</v>
      </c>
      <c r="H7" s="2" t="s">
        <v>57</v>
      </c>
      <c r="I7" s="2"/>
      <c r="J7" s="2"/>
      <c r="K7" s="2"/>
      <c r="L7" s="3" t="s">
        <v>58</v>
      </c>
      <c r="M7" s="3" t="s">
        <v>59</v>
      </c>
      <c r="N7" s="3" t="s">
        <v>152</v>
      </c>
      <c r="O7" s="3" t="s">
        <v>153</v>
      </c>
      <c r="P7" s="3" t="s">
        <v>154</v>
      </c>
      <c r="Q7" s="3"/>
      <c r="R7" s="3" t="s">
        <v>62</v>
      </c>
      <c r="S7" s="3" t="s">
        <v>155</v>
      </c>
      <c r="T7" s="3" t="s">
        <v>156</v>
      </c>
      <c r="U7" s="3" t="s">
        <v>157</v>
      </c>
      <c r="V7" s="3" t="s">
        <v>66</v>
      </c>
      <c r="W7" s="3" t="s">
        <v>158</v>
      </c>
      <c r="X7" s="3" t="s">
        <v>159</v>
      </c>
      <c r="Y7" s="3" t="s">
        <v>159</v>
      </c>
      <c r="Z7" s="3" t="s">
        <v>160</v>
      </c>
      <c r="AA7" s="3" t="s">
        <v>60</v>
      </c>
      <c r="AB7" s="3" t="s">
        <v>161</v>
      </c>
      <c r="AC7" s="3" t="s">
        <v>162</v>
      </c>
      <c r="AD7" s="3" t="s">
        <v>163</v>
      </c>
      <c r="AE7" s="3" t="s">
        <v>164</v>
      </c>
      <c r="AF7" s="3" t="s">
        <v>141</v>
      </c>
      <c r="AG7" s="3">
        <v>4</v>
      </c>
      <c r="AH7" s="3">
        <v>0</v>
      </c>
      <c r="AI7" s="3">
        <v>1</v>
      </c>
      <c r="AJ7" s="3">
        <v>2</v>
      </c>
      <c r="AK7" s="3">
        <v>1</v>
      </c>
      <c r="AL7" s="3" t="s">
        <v>60</v>
      </c>
      <c r="AM7" s="3"/>
      <c r="AN7" s="3" t="s">
        <v>165</v>
      </c>
      <c r="AO7" s="3" t="s">
        <v>166</v>
      </c>
      <c r="AP7" s="3" t="s">
        <v>167</v>
      </c>
      <c r="AQ7" s="3"/>
      <c r="AR7" s="3"/>
      <c r="AS7" s="3"/>
      <c r="AT7" s="3" t="s">
        <v>166</v>
      </c>
      <c r="AU7" s="3" t="s">
        <v>166</v>
      </c>
      <c r="AV7" s="3" t="s">
        <v>168</v>
      </c>
      <c r="AW7" s="3"/>
      <c r="AX7" s="3" t="s">
        <v>60</v>
      </c>
      <c r="AY7" s="3" t="s">
        <v>60</v>
      </c>
      <c r="AZ7" s="3" t="s">
        <v>60</v>
      </c>
      <c r="BA7" s="3" t="s">
        <v>60</v>
      </c>
      <c r="BB7" s="3"/>
      <c r="BC7" s="3" t="s">
        <v>169</v>
      </c>
      <c r="BD7" s="3" t="s">
        <v>60</v>
      </c>
      <c r="BE7" s="4" t="s">
        <v>170</v>
      </c>
    </row>
    <row r="8" spans="1:57" ht="21.75" x14ac:dyDescent="0.2">
      <c r="A8" s="2">
        <v>6</v>
      </c>
      <c r="B8" s="2" t="s">
        <v>171</v>
      </c>
      <c r="C8" s="3" t="s">
        <v>172</v>
      </c>
      <c r="D8" s="3" t="s">
        <v>173</v>
      </c>
      <c r="E8" s="3" t="s">
        <v>174</v>
      </c>
      <c r="F8" s="3" t="s">
        <v>56</v>
      </c>
      <c r="G8" s="2"/>
      <c r="H8" s="2"/>
      <c r="I8" s="2"/>
      <c r="J8" s="2" t="s">
        <v>57</v>
      </c>
      <c r="K8" s="2" t="s">
        <v>57</v>
      </c>
      <c r="L8" s="3" t="s">
        <v>175</v>
      </c>
      <c r="M8" s="3" t="s">
        <v>59</v>
      </c>
      <c r="N8" s="3" t="s">
        <v>60</v>
      </c>
      <c r="O8" s="3" t="s">
        <v>128</v>
      </c>
      <c r="P8" s="3" t="s">
        <v>128</v>
      </c>
      <c r="Q8" s="3" t="s">
        <v>60</v>
      </c>
      <c r="R8" s="3" t="s">
        <v>60</v>
      </c>
      <c r="S8" s="3" t="s">
        <v>176</v>
      </c>
      <c r="T8" s="3" t="s">
        <v>156</v>
      </c>
      <c r="U8" s="3" t="s">
        <v>157</v>
      </c>
      <c r="V8" s="3" t="s">
        <v>66</v>
      </c>
      <c r="W8" s="3" t="s">
        <v>158</v>
      </c>
      <c r="X8" s="3" t="s">
        <v>177</v>
      </c>
      <c r="Y8" s="3" t="s">
        <v>60</v>
      </c>
      <c r="Z8" s="3" t="s">
        <v>178</v>
      </c>
      <c r="AA8" s="3" t="s">
        <v>179</v>
      </c>
      <c r="AB8" s="3" t="s">
        <v>180</v>
      </c>
      <c r="AC8" s="3" t="s">
        <v>181</v>
      </c>
      <c r="AD8" s="3" t="s">
        <v>182</v>
      </c>
      <c r="AE8" s="3" t="s">
        <v>183</v>
      </c>
      <c r="AF8" s="3" t="s">
        <v>184</v>
      </c>
      <c r="AG8" s="3">
        <v>23</v>
      </c>
      <c r="AH8" s="3">
        <v>0</v>
      </c>
      <c r="AI8" s="3">
        <v>1</v>
      </c>
      <c r="AJ8" s="3">
        <v>0</v>
      </c>
      <c r="AK8" s="3">
        <v>1</v>
      </c>
      <c r="AL8" s="3" t="s">
        <v>185</v>
      </c>
      <c r="AM8" s="3" t="s">
        <v>186</v>
      </c>
      <c r="AN8" s="3"/>
      <c r="AO8" s="3"/>
      <c r="AP8" s="3"/>
      <c r="AQ8" s="3" t="s">
        <v>60</v>
      </c>
      <c r="AR8" s="3" t="s">
        <v>187</v>
      </c>
      <c r="AS8" s="3" t="s">
        <v>188</v>
      </c>
      <c r="AT8" s="3" t="s">
        <v>189</v>
      </c>
      <c r="AU8" s="3" t="s">
        <v>189</v>
      </c>
      <c r="AV8" s="3" t="s">
        <v>189</v>
      </c>
      <c r="AW8" s="3"/>
      <c r="AX8" s="3" t="s">
        <v>83</v>
      </c>
      <c r="AY8" s="3" t="s">
        <v>106</v>
      </c>
      <c r="AZ8" s="3" t="s">
        <v>128</v>
      </c>
      <c r="BA8" s="3" t="s">
        <v>190</v>
      </c>
      <c r="BB8" s="3" t="s">
        <v>60</v>
      </c>
      <c r="BC8" s="3"/>
      <c r="BD8" s="3" t="s">
        <v>60</v>
      </c>
      <c r="BE8" s="4" t="s">
        <v>191</v>
      </c>
    </row>
    <row r="9" spans="1:57" ht="21.75" x14ac:dyDescent="0.2">
      <c r="A9" s="2">
        <v>7</v>
      </c>
      <c r="B9" s="2" t="s">
        <v>192</v>
      </c>
      <c r="C9" s="3" t="s">
        <v>193</v>
      </c>
      <c r="D9" s="3" t="s">
        <v>194</v>
      </c>
      <c r="E9" s="3" t="s">
        <v>55</v>
      </c>
      <c r="F9" s="3" t="s">
        <v>56</v>
      </c>
      <c r="G9" s="2" t="s">
        <v>57</v>
      </c>
      <c r="H9" s="2" t="s">
        <v>57</v>
      </c>
      <c r="I9" s="2"/>
      <c r="J9" s="2"/>
      <c r="K9" s="2"/>
      <c r="L9" s="3" t="s">
        <v>58</v>
      </c>
      <c r="M9" s="3" t="s">
        <v>59</v>
      </c>
      <c r="N9" s="3" t="s">
        <v>195</v>
      </c>
      <c r="O9" s="3" t="s">
        <v>196</v>
      </c>
      <c r="P9" s="3" t="s">
        <v>128</v>
      </c>
      <c r="Q9" s="3" t="s">
        <v>60</v>
      </c>
      <c r="R9" s="3" t="s">
        <v>62</v>
      </c>
      <c r="S9" s="3" t="s">
        <v>176</v>
      </c>
      <c r="T9" s="3" t="s">
        <v>156</v>
      </c>
      <c r="U9" s="3" t="s">
        <v>157</v>
      </c>
      <c r="V9" s="3" t="s">
        <v>66</v>
      </c>
      <c r="W9" s="3" t="s">
        <v>158</v>
      </c>
      <c r="X9" s="3" t="s">
        <v>197</v>
      </c>
      <c r="Y9" s="3" t="s">
        <v>60</v>
      </c>
      <c r="Z9" s="3" t="s">
        <v>198</v>
      </c>
      <c r="AA9" s="3" t="s">
        <v>199</v>
      </c>
      <c r="AB9" s="3" t="s">
        <v>200</v>
      </c>
      <c r="AC9" s="3" t="s">
        <v>201</v>
      </c>
      <c r="AD9" s="3" t="s">
        <v>202</v>
      </c>
      <c r="AE9" s="3" t="s">
        <v>203</v>
      </c>
      <c r="AF9" s="3" t="s">
        <v>204</v>
      </c>
      <c r="AG9" s="3">
        <v>7</v>
      </c>
      <c r="AH9" s="3">
        <v>0</v>
      </c>
      <c r="AI9" s="3">
        <v>0</v>
      </c>
      <c r="AJ9" s="3">
        <v>4</v>
      </c>
      <c r="AK9" s="3">
        <v>1</v>
      </c>
      <c r="AL9" s="3" t="s">
        <v>205</v>
      </c>
      <c r="AM9" s="3" t="s">
        <v>77</v>
      </c>
      <c r="AN9" s="3" t="s">
        <v>206</v>
      </c>
      <c r="AO9" s="3" t="s">
        <v>207</v>
      </c>
      <c r="AP9" s="3" t="s">
        <v>208</v>
      </c>
      <c r="AQ9" s="3"/>
      <c r="AR9" s="3"/>
      <c r="AS9" s="3"/>
      <c r="AT9" s="3" t="s">
        <v>207</v>
      </c>
      <c r="AU9" s="3" t="s">
        <v>209</v>
      </c>
      <c r="AV9" s="3" t="s">
        <v>209</v>
      </c>
      <c r="AW9" s="3"/>
      <c r="AX9" s="3" t="s">
        <v>83</v>
      </c>
      <c r="AY9" s="3" t="s">
        <v>128</v>
      </c>
      <c r="AZ9" s="3" t="s">
        <v>107</v>
      </c>
      <c r="BA9" s="3" t="s">
        <v>210</v>
      </c>
      <c r="BB9" s="3" t="s">
        <v>60</v>
      </c>
      <c r="BC9" s="3" t="s">
        <v>211</v>
      </c>
      <c r="BD9" s="3" t="s">
        <v>60</v>
      </c>
      <c r="BE9" s="4" t="s">
        <v>212</v>
      </c>
    </row>
    <row r="10" spans="1:57" ht="21.75" x14ac:dyDescent="0.2">
      <c r="A10" s="2">
        <v>8</v>
      </c>
      <c r="B10" s="2" t="s">
        <v>213</v>
      </c>
      <c r="C10" s="3" t="s">
        <v>214</v>
      </c>
      <c r="D10" s="3"/>
      <c r="E10" s="3" t="s">
        <v>55</v>
      </c>
      <c r="F10" s="3" t="s">
        <v>56</v>
      </c>
      <c r="G10" s="2" t="s">
        <v>57</v>
      </c>
      <c r="H10" s="2" t="s">
        <v>57</v>
      </c>
      <c r="I10" s="2" t="s">
        <v>57</v>
      </c>
      <c r="J10" s="2" t="s">
        <v>57</v>
      </c>
      <c r="K10" s="2" t="s">
        <v>57</v>
      </c>
      <c r="L10" s="3" t="s">
        <v>58</v>
      </c>
      <c r="M10" s="3" t="s">
        <v>59</v>
      </c>
      <c r="N10" s="3" t="s">
        <v>215</v>
      </c>
      <c r="O10" s="3" t="s">
        <v>216</v>
      </c>
      <c r="P10" s="3" t="s">
        <v>141</v>
      </c>
      <c r="Q10" s="3" t="s">
        <v>62</v>
      </c>
      <c r="R10" s="3" t="s">
        <v>62</v>
      </c>
      <c r="S10" s="3" t="s">
        <v>217</v>
      </c>
      <c r="T10" s="3" t="s">
        <v>218</v>
      </c>
      <c r="U10" s="3" t="s">
        <v>219</v>
      </c>
      <c r="V10" s="3" t="s">
        <v>66</v>
      </c>
      <c r="W10" s="3" t="s">
        <v>220</v>
      </c>
      <c r="X10" s="3" t="s">
        <v>221</v>
      </c>
      <c r="Y10" s="3" t="s">
        <v>221</v>
      </c>
      <c r="Z10" s="3" t="s">
        <v>222</v>
      </c>
      <c r="AA10" s="3" t="s">
        <v>62</v>
      </c>
      <c r="AB10" s="3" t="s">
        <v>223</v>
      </c>
      <c r="AC10" s="3" t="s">
        <v>224</v>
      </c>
      <c r="AD10" s="3" t="s">
        <v>225</v>
      </c>
      <c r="AE10" s="3" t="s">
        <v>226</v>
      </c>
      <c r="AF10" s="3" t="s">
        <v>227</v>
      </c>
      <c r="AG10" s="3">
        <v>16</v>
      </c>
      <c r="AH10" s="3">
        <v>0</v>
      </c>
      <c r="AI10" s="3">
        <v>0</v>
      </c>
      <c r="AJ10" s="3">
        <v>0</v>
      </c>
      <c r="AK10" s="3">
        <v>1</v>
      </c>
      <c r="AL10" s="3" t="s">
        <v>60</v>
      </c>
      <c r="AM10" s="3"/>
      <c r="AN10" s="3" t="s">
        <v>228</v>
      </c>
      <c r="AO10" s="3" t="s">
        <v>229</v>
      </c>
      <c r="AP10" s="3" t="s">
        <v>230</v>
      </c>
      <c r="AQ10" s="3"/>
      <c r="AR10" s="3"/>
      <c r="AS10" s="3"/>
      <c r="AT10" s="3" t="s">
        <v>231</v>
      </c>
      <c r="AU10" s="3" t="s">
        <v>232</v>
      </c>
      <c r="AV10" s="3" t="s">
        <v>233</v>
      </c>
      <c r="AW10" s="3"/>
      <c r="AX10" s="3" t="s">
        <v>60</v>
      </c>
      <c r="AY10" s="3" t="s">
        <v>60</v>
      </c>
      <c r="AZ10" s="3" t="s">
        <v>60</v>
      </c>
      <c r="BA10" s="3" t="s">
        <v>60</v>
      </c>
      <c r="BB10" s="3"/>
      <c r="BC10" s="3" t="s">
        <v>234</v>
      </c>
      <c r="BD10" s="3" t="s">
        <v>60</v>
      </c>
      <c r="BE10" s="4" t="s">
        <v>235</v>
      </c>
    </row>
    <row r="11" spans="1:57" ht="21.75" x14ac:dyDescent="0.2">
      <c r="A11" s="2">
        <v>9</v>
      </c>
      <c r="B11" s="2" t="s">
        <v>236</v>
      </c>
      <c r="C11" s="3" t="s">
        <v>237</v>
      </c>
      <c r="D11" s="3" t="s">
        <v>60</v>
      </c>
      <c r="E11" s="3" t="s">
        <v>55</v>
      </c>
      <c r="F11" s="3" t="s">
        <v>56</v>
      </c>
      <c r="G11" s="2" t="s">
        <v>57</v>
      </c>
      <c r="H11" s="2" t="s">
        <v>57</v>
      </c>
      <c r="I11" s="2"/>
      <c r="J11" s="2"/>
      <c r="K11" s="2"/>
      <c r="L11" s="3" t="s">
        <v>58</v>
      </c>
      <c r="M11" s="3" t="s">
        <v>59</v>
      </c>
      <c r="N11" s="3" t="s">
        <v>238</v>
      </c>
      <c r="O11" s="3" t="s">
        <v>239</v>
      </c>
      <c r="P11" s="3" t="s">
        <v>60</v>
      </c>
      <c r="Q11" s="3" t="s">
        <v>60</v>
      </c>
      <c r="R11" s="3" t="s">
        <v>60</v>
      </c>
      <c r="S11" s="3" t="s">
        <v>60</v>
      </c>
      <c r="T11" s="3" t="s">
        <v>240</v>
      </c>
      <c r="U11" s="3" t="s">
        <v>240</v>
      </c>
      <c r="V11" s="3" t="s">
        <v>66</v>
      </c>
      <c r="W11" s="3" t="s">
        <v>241</v>
      </c>
      <c r="X11" s="3" t="s">
        <v>242</v>
      </c>
      <c r="Y11" s="3" t="s">
        <v>243</v>
      </c>
      <c r="Z11" s="3" t="s">
        <v>244</v>
      </c>
      <c r="AA11" s="3" t="s">
        <v>60</v>
      </c>
      <c r="AB11" s="3" t="s">
        <v>245</v>
      </c>
      <c r="AC11" s="3" t="s">
        <v>246</v>
      </c>
      <c r="AD11" s="3" t="s">
        <v>247</v>
      </c>
      <c r="AE11" s="3" t="s">
        <v>248</v>
      </c>
      <c r="AF11" s="3" t="s">
        <v>204</v>
      </c>
      <c r="AG11" s="3">
        <v>6</v>
      </c>
      <c r="AH11" s="3">
        <v>0</v>
      </c>
      <c r="AI11" s="3">
        <v>0</v>
      </c>
      <c r="AJ11" s="3">
        <v>2</v>
      </c>
      <c r="AK11" s="3">
        <v>1</v>
      </c>
      <c r="AL11" s="3" t="s">
        <v>249</v>
      </c>
      <c r="AM11" s="3" t="s">
        <v>77</v>
      </c>
      <c r="AN11" s="3"/>
      <c r="AO11" s="3" t="s">
        <v>250</v>
      </c>
      <c r="AP11" s="3"/>
      <c r="AQ11" s="3"/>
      <c r="AR11" s="3"/>
      <c r="AS11" s="3"/>
      <c r="AT11" s="3"/>
      <c r="AU11" s="3"/>
      <c r="AV11" s="3"/>
      <c r="AW11" s="3"/>
      <c r="AX11" s="3" t="s">
        <v>83</v>
      </c>
      <c r="AY11" s="3" t="s">
        <v>107</v>
      </c>
      <c r="AZ11" s="3" t="s">
        <v>251</v>
      </c>
      <c r="BA11" s="3" t="s">
        <v>252</v>
      </c>
      <c r="BB11" s="3" t="s">
        <v>60</v>
      </c>
      <c r="BC11" s="3"/>
      <c r="BD11" s="3" t="s">
        <v>60</v>
      </c>
      <c r="BE11" s="4" t="s">
        <v>60</v>
      </c>
    </row>
    <row r="12" spans="1:57" ht="21.75" x14ac:dyDescent="0.2">
      <c r="A12" s="2">
        <v>10</v>
      </c>
      <c r="B12" s="2" t="s">
        <v>253</v>
      </c>
      <c r="C12" s="3" t="s">
        <v>254</v>
      </c>
      <c r="D12" s="3"/>
      <c r="E12" s="3" t="s">
        <v>55</v>
      </c>
      <c r="F12" s="3" t="s">
        <v>56</v>
      </c>
      <c r="G12" s="2" t="s">
        <v>57</v>
      </c>
      <c r="H12" s="2" t="s">
        <v>57</v>
      </c>
      <c r="I12" s="2"/>
      <c r="J12" s="2"/>
      <c r="K12" s="2"/>
      <c r="L12" s="3" t="s">
        <v>58</v>
      </c>
      <c r="M12" s="3" t="s">
        <v>59</v>
      </c>
      <c r="N12" s="3" t="s">
        <v>60</v>
      </c>
      <c r="O12" s="3" t="s">
        <v>255</v>
      </c>
      <c r="P12" s="3" t="s">
        <v>227</v>
      </c>
      <c r="Q12" s="3"/>
      <c r="R12" s="3" t="s">
        <v>62</v>
      </c>
      <c r="S12" s="3" t="s">
        <v>256</v>
      </c>
      <c r="T12" s="3" t="s">
        <v>240</v>
      </c>
      <c r="U12" s="3" t="s">
        <v>240</v>
      </c>
      <c r="V12" s="3" t="s">
        <v>66</v>
      </c>
      <c r="W12" s="3" t="s">
        <v>241</v>
      </c>
      <c r="X12" s="3" t="s">
        <v>257</v>
      </c>
      <c r="Y12" s="3" t="s">
        <v>60</v>
      </c>
      <c r="Z12" s="3" t="s">
        <v>258</v>
      </c>
      <c r="AA12" s="3" t="s">
        <v>259</v>
      </c>
      <c r="AB12" s="3" t="s">
        <v>260</v>
      </c>
      <c r="AC12" s="3" t="s">
        <v>261</v>
      </c>
      <c r="AD12" s="3" t="s">
        <v>262</v>
      </c>
      <c r="AE12" s="3" t="s">
        <v>263</v>
      </c>
      <c r="AF12" s="3" t="s">
        <v>122</v>
      </c>
      <c r="AG12" s="3">
        <v>4</v>
      </c>
      <c r="AH12" s="3">
        <v>0</v>
      </c>
      <c r="AI12" s="3">
        <v>0</v>
      </c>
      <c r="AJ12" s="3">
        <v>3</v>
      </c>
      <c r="AK12" s="3">
        <v>1</v>
      </c>
      <c r="AL12" s="3" t="s">
        <v>60</v>
      </c>
      <c r="AM12" s="3"/>
      <c r="AN12" s="3" t="s">
        <v>165</v>
      </c>
      <c r="AO12" s="3" t="s">
        <v>166</v>
      </c>
      <c r="AP12" s="3" t="s">
        <v>167</v>
      </c>
      <c r="AQ12" s="3"/>
      <c r="AR12" s="3"/>
      <c r="AS12" s="3"/>
      <c r="AT12" s="3" t="s">
        <v>264</v>
      </c>
      <c r="AU12" s="3" t="s">
        <v>166</v>
      </c>
      <c r="AV12" s="3" t="s">
        <v>265</v>
      </c>
      <c r="AW12" s="3"/>
      <c r="AX12" s="3" t="s">
        <v>60</v>
      </c>
      <c r="AY12" s="3" t="s">
        <v>60</v>
      </c>
      <c r="AZ12" s="3" t="s">
        <v>60</v>
      </c>
      <c r="BA12" s="3" t="s">
        <v>60</v>
      </c>
      <c r="BB12" s="3"/>
      <c r="BC12" s="3" t="s">
        <v>169</v>
      </c>
      <c r="BD12" s="3" t="s">
        <v>60</v>
      </c>
      <c r="BE12" s="4" t="s">
        <v>266</v>
      </c>
    </row>
    <row r="13" spans="1:57" ht="21.75" x14ac:dyDescent="0.2">
      <c r="A13" s="2">
        <v>11</v>
      </c>
      <c r="B13" s="2" t="s">
        <v>267</v>
      </c>
      <c r="C13" s="3" t="s">
        <v>268</v>
      </c>
      <c r="D13" s="3" t="s">
        <v>269</v>
      </c>
      <c r="E13" s="3" t="s">
        <v>55</v>
      </c>
      <c r="F13" s="3" t="s">
        <v>56</v>
      </c>
      <c r="G13" s="2"/>
      <c r="H13" s="2" t="s">
        <v>57</v>
      </c>
      <c r="I13" s="2" t="s">
        <v>57</v>
      </c>
      <c r="J13" s="2" t="s">
        <v>57</v>
      </c>
      <c r="K13" s="2"/>
      <c r="L13" s="3" t="s">
        <v>58</v>
      </c>
      <c r="M13" s="3" t="s">
        <v>59</v>
      </c>
      <c r="N13" s="3" t="s">
        <v>62</v>
      </c>
      <c r="O13" s="3" t="s">
        <v>270</v>
      </c>
      <c r="P13" s="3" t="s">
        <v>62</v>
      </c>
      <c r="Q13" s="3" t="s">
        <v>60</v>
      </c>
      <c r="R13" s="3" t="s">
        <v>62</v>
      </c>
      <c r="S13" s="3" t="s">
        <v>271</v>
      </c>
      <c r="T13" s="3" t="s">
        <v>272</v>
      </c>
      <c r="U13" s="3" t="s">
        <v>240</v>
      </c>
      <c r="V13" s="3" t="s">
        <v>66</v>
      </c>
      <c r="W13" s="3" t="s">
        <v>241</v>
      </c>
      <c r="X13" s="3" t="s">
        <v>273</v>
      </c>
      <c r="Y13" s="3" t="s">
        <v>60</v>
      </c>
      <c r="Z13" s="3" t="s">
        <v>274</v>
      </c>
      <c r="AA13" s="3" t="s">
        <v>275</v>
      </c>
      <c r="AB13" s="3" t="s">
        <v>276</v>
      </c>
      <c r="AC13" s="3" t="s">
        <v>277</v>
      </c>
      <c r="AD13" s="3" t="s">
        <v>278</v>
      </c>
      <c r="AE13" s="3" t="s">
        <v>279</v>
      </c>
      <c r="AF13" s="3" t="s">
        <v>154</v>
      </c>
      <c r="AG13" s="3">
        <v>11</v>
      </c>
      <c r="AH13" s="3">
        <v>0</v>
      </c>
      <c r="AI13" s="3">
        <v>0</v>
      </c>
      <c r="AJ13" s="3">
        <v>0</v>
      </c>
      <c r="AK13" s="3">
        <v>1</v>
      </c>
      <c r="AL13" s="3" t="s">
        <v>280</v>
      </c>
      <c r="AM13" s="3" t="s">
        <v>77</v>
      </c>
      <c r="AN13" s="3" t="s">
        <v>281</v>
      </c>
      <c r="AO13" s="3" t="s">
        <v>282</v>
      </c>
      <c r="AP13" s="3" t="s">
        <v>283</v>
      </c>
      <c r="AQ13" s="3"/>
      <c r="AR13" s="3"/>
      <c r="AS13" s="3"/>
      <c r="AT13" s="3" t="s">
        <v>284</v>
      </c>
      <c r="AU13" s="3" t="s">
        <v>285</v>
      </c>
      <c r="AV13" s="3" t="s">
        <v>285</v>
      </c>
      <c r="AW13" s="3"/>
      <c r="AX13" s="3" t="s">
        <v>83</v>
      </c>
      <c r="AY13" s="3" t="s">
        <v>286</v>
      </c>
      <c r="AZ13" s="3" t="s">
        <v>107</v>
      </c>
      <c r="BA13" s="3" t="s">
        <v>287</v>
      </c>
      <c r="BB13" s="3" t="s">
        <v>60</v>
      </c>
      <c r="BC13" s="3" t="s">
        <v>288</v>
      </c>
      <c r="BD13" s="3" t="s">
        <v>60</v>
      </c>
      <c r="BE13" s="4" t="s">
        <v>289</v>
      </c>
    </row>
    <row r="14" spans="1:57" ht="21.75" x14ac:dyDescent="0.2">
      <c r="A14" s="2">
        <v>12</v>
      </c>
      <c r="B14" s="2" t="s">
        <v>290</v>
      </c>
      <c r="C14" s="3" t="s">
        <v>291</v>
      </c>
      <c r="D14" s="3" t="s">
        <v>292</v>
      </c>
      <c r="E14" s="3" t="s">
        <v>55</v>
      </c>
      <c r="F14" s="3" t="s">
        <v>56</v>
      </c>
      <c r="G14" s="2"/>
      <c r="H14" s="2" t="s">
        <v>57</v>
      </c>
      <c r="I14" s="2" t="s">
        <v>57</v>
      </c>
      <c r="J14" s="2"/>
      <c r="K14" s="2"/>
      <c r="L14" s="3" t="s">
        <v>58</v>
      </c>
      <c r="M14" s="3" t="s">
        <v>59</v>
      </c>
      <c r="N14" s="3" t="s">
        <v>293</v>
      </c>
      <c r="O14" s="3" t="s">
        <v>294</v>
      </c>
      <c r="P14" s="3" t="s">
        <v>128</v>
      </c>
      <c r="Q14" s="3" t="s">
        <v>60</v>
      </c>
      <c r="R14" s="3" t="s">
        <v>62</v>
      </c>
      <c r="S14" s="3" t="s">
        <v>295</v>
      </c>
      <c r="T14" s="3" t="s">
        <v>296</v>
      </c>
      <c r="U14" s="3" t="s">
        <v>296</v>
      </c>
      <c r="V14" s="3" t="s">
        <v>66</v>
      </c>
      <c r="W14" s="3" t="s">
        <v>297</v>
      </c>
      <c r="X14" s="3" t="s">
        <v>298</v>
      </c>
      <c r="Y14" s="3" t="s">
        <v>298</v>
      </c>
      <c r="Z14" s="3" t="s">
        <v>299</v>
      </c>
      <c r="AA14" s="3" t="s">
        <v>62</v>
      </c>
      <c r="AB14" s="3" t="s">
        <v>300</v>
      </c>
      <c r="AC14" s="3" t="s">
        <v>301</v>
      </c>
      <c r="AD14" s="3" t="s">
        <v>302</v>
      </c>
      <c r="AE14" s="3" t="s">
        <v>303</v>
      </c>
      <c r="AF14" s="3" t="s">
        <v>304</v>
      </c>
      <c r="AG14" s="3">
        <v>9</v>
      </c>
      <c r="AH14" s="3">
        <v>1</v>
      </c>
      <c r="AI14" s="3">
        <v>0</v>
      </c>
      <c r="AJ14" s="3">
        <v>0</v>
      </c>
      <c r="AK14" s="3">
        <v>1</v>
      </c>
      <c r="AL14" s="3" t="s">
        <v>305</v>
      </c>
      <c r="AM14" s="3" t="s">
        <v>306</v>
      </c>
      <c r="AN14" s="3" t="s">
        <v>307</v>
      </c>
      <c r="AO14" s="3" t="s">
        <v>308</v>
      </c>
      <c r="AP14" s="3" t="s">
        <v>309</v>
      </c>
      <c r="AQ14" s="3" t="s">
        <v>60</v>
      </c>
      <c r="AR14" s="3" t="s">
        <v>310</v>
      </c>
      <c r="AS14" s="3" t="s">
        <v>311</v>
      </c>
      <c r="AT14" s="3" t="s">
        <v>60</v>
      </c>
      <c r="AU14" s="3" t="s">
        <v>60</v>
      </c>
      <c r="AV14" s="3" t="s">
        <v>312</v>
      </c>
      <c r="AW14" s="3"/>
      <c r="AX14" s="3" t="s">
        <v>83</v>
      </c>
      <c r="AY14" s="3" t="s">
        <v>107</v>
      </c>
      <c r="AZ14" s="3" t="s">
        <v>251</v>
      </c>
      <c r="BA14" s="3" t="s">
        <v>313</v>
      </c>
      <c r="BB14" s="3" t="s">
        <v>60</v>
      </c>
      <c r="BC14" s="3" t="s">
        <v>298</v>
      </c>
      <c r="BD14" s="3" t="s">
        <v>60</v>
      </c>
      <c r="BE14" s="4" t="s">
        <v>314</v>
      </c>
    </row>
    <row r="15" spans="1:57" ht="21.75" x14ac:dyDescent="0.2">
      <c r="A15" s="2">
        <v>13</v>
      </c>
      <c r="B15" s="2" t="s">
        <v>315</v>
      </c>
      <c r="C15" s="3" t="s">
        <v>316</v>
      </c>
      <c r="D15" s="3" t="s">
        <v>60</v>
      </c>
      <c r="E15" s="3" t="s">
        <v>55</v>
      </c>
      <c r="F15" s="3" t="s">
        <v>56</v>
      </c>
      <c r="G15" s="2"/>
      <c r="H15" s="2"/>
      <c r="I15" s="2" t="s">
        <v>57</v>
      </c>
      <c r="J15" s="2" t="s">
        <v>57</v>
      </c>
      <c r="K15" s="2"/>
      <c r="L15" s="3" t="s">
        <v>58</v>
      </c>
      <c r="M15" s="3" t="s">
        <v>59</v>
      </c>
      <c r="N15" s="3" t="s">
        <v>317</v>
      </c>
      <c r="O15" s="3" t="s">
        <v>318</v>
      </c>
      <c r="P15" s="3" t="s">
        <v>106</v>
      </c>
      <c r="Q15" s="3" t="s">
        <v>60</v>
      </c>
      <c r="R15" s="3" t="s">
        <v>60</v>
      </c>
      <c r="S15" s="3" t="s">
        <v>319</v>
      </c>
      <c r="T15" s="3" t="s">
        <v>320</v>
      </c>
      <c r="U15" s="3" t="s">
        <v>320</v>
      </c>
      <c r="V15" s="3" t="s">
        <v>66</v>
      </c>
      <c r="W15" s="3" t="s">
        <v>321</v>
      </c>
      <c r="X15" s="3" t="s">
        <v>322</v>
      </c>
      <c r="Y15" s="3" t="s">
        <v>60</v>
      </c>
      <c r="Z15" s="3" t="s">
        <v>60</v>
      </c>
      <c r="AA15" s="3" t="s">
        <v>60</v>
      </c>
      <c r="AB15" s="3" t="s">
        <v>323</v>
      </c>
      <c r="AC15" s="3" t="s">
        <v>324</v>
      </c>
      <c r="AD15" s="3" t="s">
        <v>325</v>
      </c>
      <c r="AE15" s="3" t="s">
        <v>326</v>
      </c>
      <c r="AF15" s="3" t="s">
        <v>106</v>
      </c>
      <c r="AG15" s="3">
        <v>11</v>
      </c>
      <c r="AH15" s="3">
        <v>0</v>
      </c>
      <c r="AI15" s="3">
        <v>1</v>
      </c>
      <c r="AJ15" s="3">
        <v>0</v>
      </c>
      <c r="AK15" s="3">
        <v>1</v>
      </c>
      <c r="AL15" s="3" t="s">
        <v>327</v>
      </c>
      <c r="AM15" s="3" t="s">
        <v>77</v>
      </c>
      <c r="AN15" s="3" t="s">
        <v>60</v>
      </c>
      <c r="AO15" s="3" t="s">
        <v>328</v>
      </c>
      <c r="AP15" s="3" t="s">
        <v>329</v>
      </c>
      <c r="AQ15" s="3"/>
      <c r="AR15" s="3"/>
      <c r="AS15" s="3"/>
      <c r="AT15" s="3" t="s">
        <v>330</v>
      </c>
      <c r="AU15" s="3" t="s">
        <v>331</v>
      </c>
      <c r="AV15" s="3" t="s">
        <v>62</v>
      </c>
      <c r="AW15" s="3"/>
      <c r="AX15" s="3" t="s">
        <v>83</v>
      </c>
      <c r="AY15" s="3" t="s">
        <v>251</v>
      </c>
      <c r="AZ15" s="3" t="s">
        <v>107</v>
      </c>
      <c r="BA15" s="3" t="s">
        <v>332</v>
      </c>
      <c r="BB15" s="3" t="s">
        <v>60</v>
      </c>
      <c r="BC15" s="3" t="s">
        <v>333</v>
      </c>
      <c r="BD15" s="3" t="s">
        <v>60</v>
      </c>
      <c r="BE15" s="4" t="s">
        <v>334</v>
      </c>
    </row>
    <row r="16" spans="1:57" ht="21.75" x14ac:dyDescent="0.2">
      <c r="A16" s="2">
        <v>14</v>
      </c>
      <c r="B16" s="2" t="s">
        <v>335</v>
      </c>
      <c r="C16" s="3" t="s">
        <v>336</v>
      </c>
      <c r="D16" s="3" t="s">
        <v>60</v>
      </c>
      <c r="E16" s="3" t="s">
        <v>55</v>
      </c>
      <c r="F16" s="3" t="s">
        <v>56</v>
      </c>
      <c r="G16" s="2"/>
      <c r="H16" s="2" t="s">
        <v>57</v>
      </c>
      <c r="I16" s="2" t="s">
        <v>57</v>
      </c>
      <c r="J16" s="2"/>
      <c r="K16" s="2"/>
      <c r="L16" s="3" t="s">
        <v>58</v>
      </c>
      <c r="M16" s="3" t="s">
        <v>59</v>
      </c>
      <c r="N16" s="3" t="s">
        <v>337</v>
      </c>
      <c r="O16" s="3" t="s">
        <v>338</v>
      </c>
      <c r="P16" s="3" t="s">
        <v>128</v>
      </c>
      <c r="Q16" s="3" t="s">
        <v>60</v>
      </c>
      <c r="R16" s="3" t="s">
        <v>62</v>
      </c>
      <c r="S16" s="3" t="s">
        <v>339</v>
      </c>
      <c r="T16" s="3" t="s">
        <v>340</v>
      </c>
      <c r="U16" s="3" t="s">
        <v>341</v>
      </c>
      <c r="V16" s="3" t="s">
        <v>66</v>
      </c>
      <c r="W16" s="3" t="s">
        <v>342</v>
      </c>
      <c r="X16" s="3" t="s">
        <v>343</v>
      </c>
      <c r="Y16" s="3" t="s">
        <v>344</v>
      </c>
      <c r="Z16" s="3" t="s">
        <v>345</v>
      </c>
      <c r="AA16" s="3" t="s">
        <v>346</v>
      </c>
      <c r="AB16" s="3" t="s">
        <v>347</v>
      </c>
      <c r="AC16" s="3" t="s">
        <v>348</v>
      </c>
      <c r="AD16" s="3" t="s">
        <v>349</v>
      </c>
      <c r="AE16" s="3" t="s">
        <v>350</v>
      </c>
      <c r="AF16" s="3" t="s">
        <v>351</v>
      </c>
      <c r="AG16" s="3">
        <v>40</v>
      </c>
      <c r="AH16" s="3">
        <v>3</v>
      </c>
      <c r="AI16" s="3">
        <v>20</v>
      </c>
      <c r="AJ16" s="3">
        <v>1</v>
      </c>
      <c r="AK16" s="3">
        <v>1</v>
      </c>
      <c r="AL16" s="3" t="s">
        <v>352</v>
      </c>
      <c r="AM16" s="3" t="s">
        <v>77</v>
      </c>
      <c r="AN16" s="3" t="s">
        <v>353</v>
      </c>
      <c r="AO16" s="3" t="s">
        <v>354</v>
      </c>
      <c r="AP16" s="3" t="s">
        <v>355</v>
      </c>
      <c r="AQ16" s="3"/>
      <c r="AR16" s="3"/>
      <c r="AS16" s="3"/>
      <c r="AT16" s="3" t="s">
        <v>354</v>
      </c>
      <c r="AU16" s="3" t="s">
        <v>356</v>
      </c>
      <c r="AV16" s="3" t="s">
        <v>356</v>
      </c>
      <c r="AW16" s="3"/>
      <c r="AX16" s="3" t="s">
        <v>83</v>
      </c>
      <c r="AY16" s="3" t="s">
        <v>85</v>
      </c>
      <c r="AZ16" s="3" t="s">
        <v>85</v>
      </c>
      <c r="BA16" s="3" t="s">
        <v>357</v>
      </c>
      <c r="BB16" s="3" t="s">
        <v>60</v>
      </c>
      <c r="BC16" s="3" t="s">
        <v>358</v>
      </c>
      <c r="BD16" s="3" t="s">
        <v>60</v>
      </c>
      <c r="BE16" s="4" t="s">
        <v>359</v>
      </c>
    </row>
    <row r="17" spans="1:57" ht="21.75" x14ac:dyDescent="0.2">
      <c r="A17" s="2">
        <v>15</v>
      </c>
      <c r="B17" s="2" t="s">
        <v>360</v>
      </c>
      <c r="C17" s="3" t="s">
        <v>361</v>
      </c>
      <c r="D17" s="3" t="s">
        <v>362</v>
      </c>
      <c r="E17" s="3" t="s">
        <v>55</v>
      </c>
      <c r="F17" s="3" t="s">
        <v>56</v>
      </c>
      <c r="G17" s="2"/>
      <c r="H17" s="2" t="s">
        <v>57</v>
      </c>
      <c r="I17" s="2" t="s">
        <v>57</v>
      </c>
      <c r="J17" s="2" t="s">
        <v>57</v>
      </c>
      <c r="K17" s="2"/>
      <c r="L17" s="3" t="s">
        <v>58</v>
      </c>
      <c r="M17" s="3" t="s">
        <v>59</v>
      </c>
      <c r="N17" s="3" t="s">
        <v>363</v>
      </c>
      <c r="O17" s="3" t="s">
        <v>364</v>
      </c>
      <c r="P17" s="3" t="s">
        <v>128</v>
      </c>
      <c r="Q17" s="3" t="s">
        <v>60</v>
      </c>
      <c r="R17" s="3" t="s">
        <v>60</v>
      </c>
      <c r="S17" s="3" t="s">
        <v>365</v>
      </c>
      <c r="T17" s="3" t="s">
        <v>340</v>
      </c>
      <c r="U17" s="3" t="s">
        <v>341</v>
      </c>
      <c r="V17" s="3" t="s">
        <v>66</v>
      </c>
      <c r="W17" s="3" t="s">
        <v>342</v>
      </c>
      <c r="X17" s="3" t="s">
        <v>109</v>
      </c>
      <c r="Y17" s="3" t="s">
        <v>366</v>
      </c>
      <c r="Z17" s="3" t="s">
        <v>60</v>
      </c>
      <c r="AA17" s="3" t="s">
        <v>367</v>
      </c>
      <c r="AB17" s="3" t="s">
        <v>368</v>
      </c>
      <c r="AC17" s="3" t="s">
        <v>369</v>
      </c>
      <c r="AD17" s="3" t="s">
        <v>370</v>
      </c>
      <c r="AE17" s="3" t="s">
        <v>371</v>
      </c>
      <c r="AF17" s="3" t="s">
        <v>372</v>
      </c>
      <c r="AG17" s="3">
        <v>35</v>
      </c>
      <c r="AH17" s="3">
        <v>0</v>
      </c>
      <c r="AI17" s="3">
        <v>7</v>
      </c>
      <c r="AJ17" s="3">
        <v>4</v>
      </c>
      <c r="AK17" s="3">
        <v>1</v>
      </c>
      <c r="AL17" s="3" t="s">
        <v>373</v>
      </c>
      <c r="AM17" s="3" t="s">
        <v>77</v>
      </c>
      <c r="AN17" s="3" t="s">
        <v>60</v>
      </c>
      <c r="AO17" s="3" t="s">
        <v>374</v>
      </c>
      <c r="AP17" s="3" t="s">
        <v>375</v>
      </c>
      <c r="AQ17" s="3"/>
      <c r="AR17" s="3"/>
      <c r="AS17" s="3"/>
      <c r="AT17" s="3" t="s">
        <v>376</v>
      </c>
      <c r="AU17" s="3" t="s">
        <v>377</v>
      </c>
      <c r="AV17" s="3" t="s">
        <v>60</v>
      </c>
      <c r="AW17" s="3"/>
      <c r="AX17" s="3" t="s">
        <v>83</v>
      </c>
      <c r="AY17" s="3" t="s">
        <v>114</v>
      </c>
      <c r="AZ17" s="3" t="s">
        <v>251</v>
      </c>
      <c r="BA17" s="3" t="s">
        <v>378</v>
      </c>
      <c r="BB17" s="3" t="s">
        <v>60</v>
      </c>
      <c r="BC17" s="3" t="s">
        <v>379</v>
      </c>
      <c r="BD17" s="3" t="s">
        <v>60</v>
      </c>
      <c r="BE17" s="4" t="s">
        <v>380</v>
      </c>
    </row>
    <row r="18" spans="1:57" ht="21.75" x14ac:dyDescent="0.2">
      <c r="A18" s="2">
        <v>16</v>
      </c>
      <c r="B18" s="2" t="s">
        <v>381</v>
      </c>
      <c r="C18" s="3" t="s">
        <v>382</v>
      </c>
      <c r="D18" s="3"/>
      <c r="E18" s="3" t="s">
        <v>55</v>
      </c>
      <c r="F18" s="3" t="s">
        <v>56</v>
      </c>
      <c r="G18" s="2"/>
      <c r="H18" s="2" t="s">
        <v>57</v>
      </c>
      <c r="I18" s="2" t="s">
        <v>57</v>
      </c>
      <c r="J18" s="2" t="s">
        <v>57</v>
      </c>
      <c r="K18" s="2" t="s">
        <v>57</v>
      </c>
      <c r="L18" s="3" t="s">
        <v>58</v>
      </c>
      <c r="M18" s="3" t="s">
        <v>59</v>
      </c>
      <c r="N18" s="3" t="s">
        <v>60</v>
      </c>
      <c r="O18" s="3" t="s">
        <v>383</v>
      </c>
      <c r="P18" s="3" t="s">
        <v>128</v>
      </c>
      <c r="Q18" s="3" t="s">
        <v>60</v>
      </c>
      <c r="R18" s="3" t="s">
        <v>60</v>
      </c>
      <c r="S18" s="3" t="s">
        <v>384</v>
      </c>
      <c r="T18" s="3" t="s">
        <v>385</v>
      </c>
      <c r="U18" s="3" t="s">
        <v>386</v>
      </c>
      <c r="V18" s="3" t="s">
        <v>66</v>
      </c>
      <c r="W18" s="3" t="s">
        <v>387</v>
      </c>
      <c r="X18" s="3" t="s">
        <v>388</v>
      </c>
      <c r="Y18" s="3" t="s">
        <v>60</v>
      </c>
      <c r="Z18" s="3" t="s">
        <v>389</v>
      </c>
      <c r="AA18" s="3" t="s">
        <v>390</v>
      </c>
      <c r="AB18" s="3" t="s">
        <v>391</v>
      </c>
      <c r="AC18" s="3" t="s">
        <v>392</v>
      </c>
      <c r="AD18" s="3" t="s">
        <v>393</v>
      </c>
      <c r="AE18" s="3" t="s">
        <v>394</v>
      </c>
      <c r="AF18" s="3" t="s">
        <v>106</v>
      </c>
      <c r="AG18" s="3">
        <v>16</v>
      </c>
      <c r="AH18" s="3">
        <v>1</v>
      </c>
      <c r="AI18" s="3">
        <v>0</v>
      </c>
      <c r="AJ18" s="3">
        <v>0</v>
      </c>
      <c r="AK18" s="3">
        <v>1</v>
      </c>
      <c r="AL18" s="3" t="s">
        <v>60</v>
      </c>
      <c r="AM18" s="3"/>
      <c r="AN18" s="3" t="s">
        <v>395</v>
      </c>
      <c r="AO18" s="3" t="s">
        <v>396</v>
      </c>
      <c r="AP18" s="3" t="s">
        <v>397</v>
      </c>
      <c r="AQ18" s="3"/>
      <c r="AR18" s="3"/>
      <c r="AS18" s="3"/>
      <c r="AT18" s="3" t="s">
        <v>398</v>
      </c>
      <c r="AU18" s="3" t="s">
        <v>398</v>
      </c>
      <c r="AV18" s="3" t="s">
        <v>398</v>
      </c>
      <c r="AW18" s="3"/>
      <c r="AX18" s="3" t="s">
        <v>60</v>
      </c>
      <c r="AY18" s="3" t="s">
        <v>60</v>
      </c>
      <c r="AZ18" s="3" t="s">
        <v>60</v>
      </c>
      <c r="BA18" s="3" t="s">
        <v>60</v>
      </c>
      <c r="BB18" s="3"/>
      <c r="BC18" s="3" t="s">
        <v>399</v>
      </c>
      <c r="BD18" s="3" t="s">
        <v>60</v>
      </c>
      <c r="BE18" s="4" t="s">
        <v>400</v>
      </c>
    </row>
    <row r="19" spans="1:57" ht="21.75" x14ac:dyDescent="0.2">
      <c r="A19" s="2">
        <v>17</v>
      </c>
      <c r="B19" s="2" t="s">
        <v>401</v>
      </c>
      <c r="C19" s="3" t="s">
        <v>187</v>
      </c>
      <c r="D19" s="3" t="s">
        <v>402</v>
      </c>
      <c r="E19" s="3" t="s">
        <v>174</v>
      </c>
      <c r="F19" s="3" t="s">
        <v>56</v>
      </c>
      <c r="G19" s="2"/>
      <c r="H19" s="2" t="s">
        <v>57</v>
      </c>
      <c r="I19" s="2" t="s">
        <v>57</v>
      </c>
      <c r="J19" s="2"/>
      <c r="K19" s="2"/>
      <c r="L19" s="3" t="s">
        <v>175</v>
      </c>
      <c r="M19" s="3" t="s">
        <v>59</v>
      </c>
      <c r="N19" s="3" t="s">
        <v>403</v>
      </c>
      <c r="O19" s="3" t="s">
        <v>404</v>
      </c>
      <c r="P19" s="3" t="s">
        <v>405</v>
      </c>
      <c r="Q19" s="3" t="s">
        <v>60</v>
      </c>
      <c r="R19" s="3" t="s">
        <v>62</v>
      </c>
      <c r="S19" s="3" t="s">
        <v>406</v>
      </c>
      <c r="T19" s="3" t="s">
        <v>156</v>
      </c>
      <c r="U19" s="3" t="s">
        <v>157</v>
      </c>
      <c r="V19" s="3" t="s">
        <v>66</v>
      </c>
      <c r="W19" s="3" t="s">
        <v>158</v>
      </c>
      <c r="X19" s="3" t="s">
        <v>407</v>
      </c>
      <c r="Y19" s="3" t="s">
        <v>407</v>
      </c>
      <c r="Z19" s="3" t="s">
        <v>408</v>
      </c>
      <c r="AA19" s="3" t="s">
        <v>60</v>
      </c>
      <c r="AB19" s="3" t="s">
        <v>180</v>
      </c>
      <c r="AC19" s="3" t="s">
        <v>181</v>
      </c>
      <c r="AD19" s="3" t="s">
        <v>409</v>
      </c>
      <c r="AE19" s="3" t="s">
        <v>410</v>
      </c>
      <c r="AF19" s="3" t="s">
        <v>411</v>
      </c>
      <c r="AG19" s="3">
        <v>19</v>
      </c>
      <c r="AH19" s="3">
        <v>0</v>
      </c>
      <c r="AI19" s="3">
        <v>1</v>
      </c>
      <c r="AJ19" s="3">
        <v>0</v>
      </c>
      <c r="AK19" s="3">
        <v>1</v>
      </c>
      <c r="AL19" s="3" t="s">
        <v>412</v>
      </c>
      <c r="AM19" s="3" t="s">
        <v>186</v>
      </c>
      <c r="AN19" s="3"/>
      <c r="AO19" s="3"/>
      <c r="AP19" s="3"/>
      <c r="AQ19" s="3" t="s">
        <v>60</v>
      </c>
      <c r="AR19" s="3" t="s">
        <v>187</v>
      </c>
      <c r="AS19" s="3" t="s">
        <v>413</v>
      </c>
      <c r="AT19" s="3" t="s">
        <v>189</v>
      </c>
      <c r="AU19" s="3" t="s">
        <v>60</v>
      </c>
      <c r="AV19" s="3" t="s">
        <v>189</v>
      </c>
      <c r="AW19" s="3"/>
      <c r="AX19" s="3" t="s">
        <v>83</v>
      </c>
      <c r="AY19" s="3" t="s">
        <v>414</v>
      </c>
      <c r="AZ19" s="3" t="s">
        <v>85</v>
      </c>
      <c r="BA19" s="3" t="s">
        <v>83</v>
      </c>
      <c r="BB19" s="3" t="s">
        <v>60</v>
      </c>
      <c r="BC19" s="3"/>
      <c r="BD19" s="3" t="s">
        <v>60</v>
      </c>
      <c r="BE19" s="4" t="s">
        <v>415</v>
      </c>
    </row>
    <row r="20" spans="1:57" ht="21.75" x14ac:dyDescent="0.2">
      <c r="A20" s="2">
        <v>18</v>
      </c>
      <c r="B20" s="2" t="s">
        <v>416</v>
      </c>
      <c r="C20" s="3" t="s">
        <v>417</v>
      </c>
      <c r="D20" s="3" t="s">
        <v>60</v>
      </c>
      <c r="E20" s="3" t="s">
        <v>55</v>
      </c>
      <c r="F20" s="3" t="s">
        <v>56</v>
      </c>
      <c r="G20" s="2"/>
      <c r="H20" s="2"/>
      <c r="I20" s="2" t="s">
        <v>57</v>
      </c>
      <c r="J20" s="2"/>
      <c r="K20" s="2"/>
      <c r="L20" s="3" t="s">
        <v>58</v>
      </c>
      <c r="M20" s="3" t="s">
        <v>59</v>
      </c>
      <c r="N20" s="3" t="s">
        <v>418</v>
      </c>
      <c r="O20" s="3" t="s">
        <v>419</v>
      </c>
      <c r="P20" s="3" t="s">
        <v>106</v>
      </c>
      <c r="Q20" s="3" t="s">
        <v>60</v>
      </c>
      <c r="R20" s="3" t="s">
        <v>60</v>
      </c>
      <c r="S20" s="3" t="s">
        <v>60</v>
      </c>
      <c r="T20" s="3" t="s">
        <v>240</v>
      </c>
      <c r="U20" s="3" t="s">
        <v>240</v>
      </c>
      <c r="V20" s="3" t="s">
        <v>66</v>
      </c>
      <c r="W20" s="3" t="s">
        <v>241</v>
      </c>
      <c r="X20" s="3" t="s">
        <v>242</v>
      </c>
      <c r="Y20" s="3" t="s">
        <v>243</v>
      </c>
      <c r="Z20" s="3" t="s">
        <v>244</v>
      </c>
      <c r="AA20" s="3" t="s">
        <v>420</v>
      </c>
      <c r="AB20" s="3" t="s">
        <v>245</v>
      </c>
      <c r="AC20" s="3" t="s">
        <v>246</v>
      </c>
      <c r="AD20" s="3" t="s">
        <v>421</v>
      </c>
      <c r="AE20" s="3" t="s">
        <v>422</v>
      </c>
      <c r="AF20" s="3" t="s">
        <v>227</v>
      </c>
      <c r="AG20" s="3">
        <v>5</v>
      </c>
      <c r="AH20" s="3">
        <v>0</v>
      </c>
      <c r="AI20" s="3">
        <v>1</v>
      </c>
      <c r="AJ20" s="3">
        <v>0</v>
      </c>
      <c r="AK20" s="3">
        <v>1</v>
      </c>
      <c r="AL20" s="3" t="s">
        <v>423</v>
      </c>
      <c r="AM20" s="3" t="s">
        <v>77</v>
      </c>
      <c r="AN20" s="3" t="s">
        <v>424</v>
      </c>
      <c r="AO20" s="3" t="s">
        <v>425</v>
      </c>
      <c r="AP20" s="3" t="s">
        <v>426</v>
      </c>
      <c r="AQ20" s="3"/>
      <c r="AR20" s="3"/>
      <c r="AS20" s="3"/>
      <c r="AT20" s="3" t="s">
        <v>427</v>
      </c>
      <c r="AU20" s="3" t="s">
        <v>60</v>
      </c>
      <c r="AV20" s="3" t="s">
        <v>60</v>
      </c>
      <c r="AW20" s="3"/>
      <c r="AX20" s="3" t="s">
        <v>83</v>
      </c>
      <c r="AY20" s="3" t="s">
        <v>141</v>
      </c>
      <c r="AZ20" s="3" t="s">
        <v>107</v>
      </c>
      <c r="BA20" s="3" t="s">
        <v>83</v>
      </c>
      <c r="BB20" s="3" t="s">
        <v>60</v>
      </c>
      <c r="BC20" s="3" t="s">
        <v>242</v>
      </c>
      <c r="BD20" s="3" t="s">
        <v>60</v>
      </c>
      <c r="BE20" s="4" t="s">
        <v>428</v>
      </c>
    </row>
    <row r="21" spans="1:57" ht="21.75" x14ac:dyDescent="0.2">
      <c r="A21" s="2">
        <v>19</v>
      </c>
      <c r="B21" s="2" t="s">
        <v>429</v>
      </c>
      <c r="C21" s="3" t="s">
        <v>430</v>
      </c>
      <c r="D21" s="3" t="s">
        <v>60</v>
      </c>
      <c r="E21" s="3" t="s">
        <v>55</v>
      </c>
      <c r="F21" s="3" t="s">
        <v>56</v>
      </c>
      <c r="G21" s="2"/>
      <c r="H21" s="2" t="s">
        <v>57</v>
      </c>
      <c r="I21" s="2"/>
      <c r="J21" s="2"/>
      <c r="K21" s="2"/>
      <c r="L21" s="3" t="s">
        <v>58</v>
      </c>
      <c r="M21" s="3" t="s">
        <v>59</v>
      </c>
      <c r="N21" s="3" t="s">
        <v>431</v>
      </c>
      <c r="O21" s="3" t="s">
        <v>432</v>
      </c>
      <c r="P21" s="3" t="s">
        <v>433</v>
      </c>
      <c r="Q21" s="3" t="s">
        <v>60</v>
      </c>
      <c r="R21" s="3" t="s">
        <v>434</v>
      </c>
      <c r="S21" s="3" t="s">
        <v>435</v>
      </c>
      <c r="T21" s="3" t="s">
        <v>436</v>
      </c>
      <c r="U21" s="3" t="s">
        <v>65</v>
      </c>
      <c r="V21" s="3" t="s">
        <v>66</v>
      </c>
      <c r="W21" s="3" t="s">
        <v>67</v>
      </c>
      <c r="X21" s="3" t="s">
        <v>437</v>
      </c>
      <c r="Y21" s="3" t="s">
        <v>438</v>
      </c>
      <c r="Z21" s="3" t="s">
        <v>439</v>
      </c>
      <c r="AA21" s="3" t="s">
        <v>60</v>
      </c>
      <c r="AB21" s="3" t="s">
        <v>440</v>
      </c>
      <c r="AC21" s="3" t="s">
        <v>441</v>
      </c>
      <c r="AD21" s="3" t="s">
        <v>442</v>
      </c>
      <c r="AE21" s="3" t="s">
        <v>443</v>
      </c>
      <c r="AF21" s="3" t="s">
        <v>148</v>
      </c>
      <c r="AG21" s="3">
        <v>5</v>
      </c>
      <c r="AH21" s="3">
        <v>0</v>
      </c>
      <c r="AI21" s="3">
        <v>1</v>
      </c>
      <c r="AJ21" s="3">
        <v>0</v>
      </c>
      <c r="AK21" s="3">
        <v>1</v>
      </c>
      <c r="AL21" s="3" t="s">
        <v>444</v>
      </c>
      <c r="AM21" s="3" t="s">
        <v>77</v>
      </c>
      <c r="AN21" s="3" t="s">
        <v>395</v>
      </c>
      <c r="AO21" s="3" t="s">
        <v>396</v>
      </c>
      <c r="AP21" s="3" t="s">
        <v>397</v>
      </c>
      <c r="AQ21" s="3"/>
      <c r="AR21" s="3"/>
      <c r="AS21" s="3"/>
      <c r="AT21" s="3" t="s">
        <v>445</v>
      </c>
      <c r="AU21" s="3" t="s">
        <v>60</v>
      </c>
      <c r="AV21" s="3" t="s">
        <v>60</v>
      </c>
      <c r="AW21" s="3"/>
      <c r="AX21" s="3" t="s">
        <v>83</v>
      </c>
      <c r="AY21" s="3" t="s">
        <v>128</v>
      </c>
      <c r="AZ21" s="3" t="s">
        <v>107</v>
      </c>
      <c r="BA21" s="3" t="s">
        <v>83</v>
      </c>
      <c r="BB21" s="3" t="s">
        <v>60</v>
      </c>
      <c r="BC21" s="3" t="s">
        <v>399</v>
      </c>
      <c r="BD21" s="3" t="s">
        <v>60</v>
      </c>
      <c r="BE21" s="4" t="s">
        <v>446</v>
      </c>
    </row>
    <row r="22" spans="1:57" ht="21.75" x14ac:dyDescent="0.2">
      <c r="A22" s="2">
        <v>20</v>
      </c>
      <c r="B22" s="2" t="s">
        <v>447</v>
      </c>
      <c r="C22" s="3" t="s">
        <v>448</v>
      </c>
      <c r="D22" s="3" t="s">
        <v>449</v>
      </c>
      <c r="E22" s="3" t="s">
        <v>55</v>
      </c>
      <c r="F22" s="3" t="s">
        <v>56</v>
      </c>
      <c r="G22" s="2"/>
      <c r="H22" s="2" t="s">
        <v>57</v>
      </c>
      <c r="I22" s="2" t="s">
        <v>57</v>
      </c>
      <c r="J22" s="2"/>
      <c r="K22" s="2"/>
      <c r="L22" s="3" t="s">
        <v>58</v>
      </c>
      <c r="M22" s="3" t="s">
        <v>59</v>
      </c>
      <c r="N22" s="3" t="s">
        <v>60</v>
      </c>
      <c r="O22" s="3" t="s">
        <v>450</v>
      </c>
      <c r="P22" s="3" t="s">
        <v>141</v>
      </c>
      <c r="Q22" s="3" t="s">
        <v>60</v>
      </c>
      <c r="R22" s="3" t="s">
        <v>62</v>
      </c>
      <c r="S22" s="3" t="s">
        <v>451</v>
      </c>
      <c r="T22" s="3" t="s">
        <v>240</v>
      </c>
      <c r="U22" s="3" t="s">
        <v>240</v>
      </c>
      <c r="V22" s="3" t="s">
        <v>66</v>
      </c>
      <c r="W22" s="3" t="s">
        <v>241</v>
      </c>
      <c r="X22" s="3" t="s">
        <v>452</v>
      </c>
      <c r="Y22" s="3" t="s">
        <v>452</v>
      </c>
      <c r="Z22" s="3" t="s">
        <v>453</v>
      </c>
      <c r="AA22" s="3" t="s">
        <v>454</v>
      </c>
      <c r="AB22" s="3" t="s">
        <v>455</v>
      </c>
      <c r="AC22" s="3" t="s">
        <v>456</v>
      </c>
      <c r="AD22" s="3" t="s">
        <v>457</v>
      </c>
      <c r="AE22" s="3" t="s">
        <v>458</v>
      </c>
      <c r="AF22" s="3" t="s">
        <v>154</v>
      </c>
      <c r="AG22" s="3">
        <v>6</v>
      </c>
      <c r="AH22" s="3">
        <v>0</v>
      </c>
      <c r="AI22" s="3">
        <v>5</v>
      </c>
      <c r="AJ22" s="3">
        <v>0</v>
      </c>
      <c r="AK22" s="3">
        <v>1</v>
      </c>
      <c r="AL22" s="3" t="s">
        <v>459</v>
      </c>
      <c r="AM22" s="3" t="s">
        <v>77</v>
      </c>
      <c r="AN22" s="3" t="s">
        <v>165</v>
      </c>
      <c r="AO22" s="3" t="s">
        <v>166</v>
      </c>
      <c r="AP22" s="3" t="s">
        <v>167</v>
      </c>
      <c r="AQ22" s="3"/>
      <c r="AR22" s="3"/>
      <c r="AS22" s="3"/>
      <c r="AT22" s="3" t="s">
        <v>460</v>
      </c>
      <c r="AU22" s="3" t="s">
        <v>460</v>
      </c>
      <c r="AV22" s="3" t="s">
        <v>60</v>
      </c>
      <c r="AW22" s="3"/>
      <c r="AX22" s="3" t="s">
        <v>83</v>
      </c>
      <c r="AY22" s="3" t="s">
        <v>148</v>
      </c>
      <c r="AZ22" s="3" t="s">
        <v>107</v>
      </c>
      <c r="BA22" s="3" t="s">
        <v>461</v>
      </c>
      <c r="BB22" s="3" t="s">
        <v>60</v>
      </c>
      <c r="BC22" s="3" t="s">
        <v>169</v>
      </c>
      <c r="BD22" s="3" t="s">
        <v>60</v>
      </c>
      <c r="BE22" s="4" t="s">
        <v>462</v>
      </c>
    </row>
    <row r="23" spans="1:57" ht="21.75" x14ac:dyDescent="0.2">
      <c r="A23" s="2">
        <v>21</v>
      </c>
      <c r="B23" s="2" t="s">
        <v>463</v>
      </c>
      <c r="C23" s="3" t="s">
        <v>464</v>
      </c>
      <c r="D23" s="3" t="s">
        <v>465</v>
      </c>
      <c r="E23" s="3" t="s">
        <v>55</v>
      </c>
      <c r="F23" s="3" t="s">
        <v>56</v>
      </c>
      <c r="G23" s="2" t="s">
        <v>57</v>
      </c>
      <c r="H23" s="2" t="s">
        <v>57</v>
      </c>
      <c r="I23" s="2" t="s">
        <v>57</v>
      </c>
      <c r="J23" s="2" t="s">
        <v>57</v>
      </c>
      <c r="K23" s="2"/>
      <c r="L23" s="3" t="s">
        <v>58</v>
      </c>
      <c r="M23" s="3" t="s">
        <v>59</v>
      </c>
      <c r="N23" s="3" t="s">
        <v>466</v>
      </c>
      <c r="O23" s="3" t="s">
        <v>467</v>
      </c>
      <c r="P23" s="3" t="s">
        <v>60</v>
      </c>
      <c r="Q23" s="3" t="s">
        <v>60</v>
      </c>
      <c r="R23" s="3" t="s">
        <v>60</v>
      </c>
      <c r="S23" s="3" t="s">
        <v>468</v>
      </c>
      <c r="T23" s="3" t="s">
        <v>469</v>
      </c>
      <c r="U23" s="3" t="s">
        <v>320</v>
      </c>
      <c r="V23" s="3" t="s">
        <v>66</v>
      </c>
      <c r="W23" s="3" t="s">
        <v>321</v>
      </c>
      <c r="X23" s="3" t="s">
        <v>470</v>
      </c>
      <c r="Y23" s="3" t="s">
        <v>60</v>
      </c>
      <c r="Z23" s="3" t="s">
        <v>471</v>
      </c>
      <c r="AA23" s="3" t="s">
        <v>60</v>
      </c>
      <c r="AB23" s="3" t="s">
        <v>472</v>
      </c>
      <c r="AC23" s="3" t="s">
        <v>473</v>
      </c>
      <c r="AD23" s="3" t="s">
        <v>474</v>
      </c>
      <c r="AE23" s="3" t="s">
        <v>475</v>
      </c>
      <c r="AF23" s="3" t="s">
        <v>216</v>
      </c>
      <c r="AG23" s="3">
        <v>14</v>
      </c>
      <c r="AH23" s="3">
        <v>1</v>
      </c>
      <c r="AI23" s="3">
        <v>1</v>
      </c>
      <c r="AJ23" s="3">
        <v>0</v>
      </c>
      <c r="AK23" s="3">
        <v>1</v>
      </c>
      <c r="AL23" s="3" t="s">
        <v>476</v>
      </c>
      <c r="AM23" s="3" t="s">
        <v>77</v>
      </c>
      <c r="AN23" s="3" t="s">
        <v>477</v>
      </c>
      <c r="AO23" s="3" t="s">
        <v>478</v>
      </c>
      <c r="AP23" s="3" t="s">
        <v>479</v>
      </c>
      <c r="AQ23" s="3"/>
      <c r="AR23" s="3"/>
      <c r="AS23" s="3"/>
      <c r="AT23" s="3" t="s">
        <v>480</v>
      </c>
      <c r="AU23" s="3" t="s">
        <v>60</v>
      </c>
      <c r="AV23" s="3" t="s">
        <v>60</v>
      </c>
      <c r="AW23" s="3"/>
      <c r="AX23" s="3" t="s">
        <v>83</v>
      </c>
      <c r="AY23" s="3" t="s">
        <v>148</v>
      </c>
      <c r="AZ23" s="3" t="s">
        <v>251</v>
      </c>
      <c r="BA23" s="3" t="s">
        <v>481</v>
      </c>
      <c r="BB23" s="3" t="s">
        <v>60</v>
      </c>
      <c r="BC23" s="3" t="s">
        <v>60</v>
      </c>
      <c r="BD23" s="3" t="s">
        <v>60</v>
      </c>
      <c r="BE23" s="4" t="s">
        <v>482</v>
      </c>
    </row>
    <row r="24" spans="1:57" ht="21.75" x14ac:dyDescent="0.2">
      <c r="A24" s="2">
        <v>22</v>
      </c>
      <c r="B24" s="2" t="s">
        <v>483</v>
      </c>
      <c r="C24" s="3" t="s">
        <v>484</v>
      </c>
      <c r="D24" s="3" t="s">
        <v>485</v>
      </c>
      <c r="E24" s="3" t="s">
        <v>55</v>
      </c>
      <c r="F24" s="3" t="s">
        <v>56</v>
      </c>
      <c r="G24" s="2" t="s">
        <v>57</v>
      </c>
      <c r="H24" s="2" t="s">
        <v>57</v>
      </c>
      <c r="I24" s="2"/>
      <c r="J24" s="2"/>
      <c r="K24" s="2"/>
      <c r="L24" s="3" t="s">
        <v>58</v>
      </c>
      <c r="M24" s="3" t="s">
        <v>59</v>
      </c>
      <c r="N24" s="3" t="s">
        <v>486</v>
      </c>
      <c r="O24" s="3" t="s">
        <v>487</v>
      </c>
      <c r="P24" s="3" t="s">
        <v>154</v>
      </c>
      <c r="Q24" s="3" t="s">
        <v>60</v>
      </c>
      <c r="R24" s="3" t="s">
        <v>488</v>
      </c>
      <c r="S24" s="3" t="s">
        <v>319</v>
      </c>
      <c r="T24" s="3" t="s">
        <v>320</v>
      </c>
      <c r="U24" s="3" t="s">
        <v>320</v>
      </c>
      <c r="V24" s="3" t="s">
        <v>66</v>
      </c>
      <c r="W24" s="3" t="s">
        <v>321</v>
      </c>
      <c r="X24" s="3" t="s">
        <v>489</v>
      </c>
      <c r="Y24" s="3" t="s">
        <v>60</v>
      </c>
      <c r="Z24" s="3" t="s">
        <v>490</v>
      </c>
      <c r="AA24" s="3" t="s">
        <v>62</v>
      </c>
      <c r="AB24" s="3" t="s">
        <v>472</v>
      </c>
      <c r="AC24" s="3" t="s">
        <v>473</v>
      </c>
      <c r="AD24" s="3" t="s">
        <v>491</v>
      </c>
      <c r="AE24" s="3" t="s">
        <v>492</v>
      </c>
      <c r="AF24" s="3" t="s">
        <v>148</v>
      </c>
      <c r="AG24" s="3">
        <v>3</v>
      </c>
      <c r="AH24" s="3">
        <v>1</v>
      </c>
      <c r="AI24" s="3">
        <v>0</v>
      </c>
      <c r="AJ24" s="3">
        <v>0</v>
      </c>
      <c r="AK24" s="3">
        <v>1</v>
      </c>
      <c r="AL24" s="3" t="s">
        <v>493</v>
      </c>
      <c r="AM24" s="3" t="s">
        <v>77</v>
      </c>
      <c r="AN24" s="3" t="s">
        <v>494</v>
      </c>
      <c r="AO24" s="3" t="s">
        <v>495</v>
      </c>
      <c r="AP24" s="3" t="s">
        <v>496</v>
      </c>
      <c r="AQ24" s="3"/>
      <c r="AR24" s="3"/>
      <c r="AS24" s="3"/>
      <c r="AT24" s="3" t="s">
        <v>497</v>
      </c>
      <c r="AU24" s="3" t="s">
        <v>60</v>
      </c>
      <c r="AV24" s="3" t="s">
        <v>60</v>
      </c>
      <c r="AW24" s="3"/>
      <c r="AX24" s="3" t="s">
        <v>83</v>
      </c>
      <c r="AY24" s="3" t="s">
        <v>107</v>
      </c>
      <c r="AZ24" s="3" t="s">
        <v>85</v>
      </c>
      <c r="BA24" s="3" t="s">
        <v>498</v>
      </c>
      <c r="BB24" s="3" t="s">
        <v>60</v>
      </c>
      <c r="BC24" s="3" t="s">
        <v>499</v>
      </c>
      <c r="BD24" s="3" t="s">
        <v>60</v>
      </c>
      <c r="BE24" s="4" t="s">
        <v>500</v>
      </c>
    </row>
    <row r="25" spans="1:57" ht="21.75" x14ac:dyDescent="0.2">
      <c r="A25" s="2">
        <v>23</v>
      </c>
      <c r="B25" s="2" t="s">
        <v>501</v>
      </c>
      <c r="C25" s="3" t="s">
        <v>502</v>
      </c>
      <c r="D25" s="3" t="s">
        <v>503</v>
      </c>
      <c r="E25" s="3" t="s">
        <v>55</v>
      </c>
      <c r="F25" s="3" t="s">
        <v>56</v>
      </c>
      <c r="G25" s="2" t="s">
        <v>57</v>
      </c>
      <c r="H25" s="2" t="s">
        <v>57</v>
      </c>
      <c r="I25" s="2" t="s">
        <v>57</v>
      </c>
      <c r="J25" s="2"/>
      <c r="K25" s="2"/>
      <c r="L25" s="3" t="s">
        <v>58</v>
      </c>
      <c r="M25" s="3" t="s">
        <v>59</v>
      </c>
      <c r="N25" s="3" t="s">
        <v>504</v>
      </c>
      <c r="O25" s="3" t="s">
        <v>505</v>
      </c>
      <c r="P25" s="3" t="s">
        <v>506</v>
      </c>
      <c r="Q25" s="3" t="s">
        <v>60</v>
      </c>
      <c r="R25" s="3" t="s">
        <v>62</v>
      </c>
      <c r="S25" s="3" t="s">
        <v>62</v>
      </c>
      <c r="T25" s="3" t="s">
        <v>507</v>
      </c>
      <c r="U25" s="3" t="s">
        <v>508</v>
      </c>
      <c r="V25" s="3" t="s">
        <v>66</v>
      </c>
      <c r="W25" s="3" t="s">
        <v>241</v>
      </c>
      <c r="X25" s="3" t="s">
        <v>509</v>
      </c>
      <c r="Y25" s="3" t="s">
        <v>510</v>
      </c>
      <c r="Z25" s="3" t="s">
        <v>511</v>
      </c>
      <c r="AA25" s="3" t="s">
        <v>60</v>
      </c>
      <c r="AB25" s="3" t="s">
        <v>512</v>
      </c>
      <c r="AC25" s="3" t="s">
        <v>513</v>
      </c>
      <c r="AD25" s="3" t="s">
        <v>514</v>
      </c>
      <c r="AE25" s="3" t="s">
        <v>515</v>
      </c>
      <c r="AF25" s="3" t="s">
        <v>216</v>
      </c>
      <c r="AG25" s="3">
        <v>16</v>
      </c>
      <c r="AH25" s="3">
        <v>0</v>
      </c>
      <c r="AI25" s="3">
        <v>0</v>
      </c>
      <c r="AJ25" s="3">
        <v>0</v>
      </c>
      <c r="AK25" s="3">
        <v>1</v>
      </c>
      <c r="AL25" s="3" t="s">
        <v>516</v>
      </c>
      <c r="AM25" s="3" t="s">
        <v>77</v>
      </c>
      <c r="AN25" s="3" t="s">
        <v>517</v>
      </c>
      <c r="AO25" s="3" t="s">
        <v>518</v>
      </c>
      <c r="AP25" s="3" t="s">
        <v>519</v>
      </c>
      <c r="AQ25" s="3"/>
      <c r="AR25" s="3"/>
      <c r="AS25" s="3"/>
      <c r="AT25" s="3" t="s">
        <v>60</v>
      </c>
      <c r="AU25" s="3" t="s">
        <v>60</v>
      </c>
      <c r="AV25" s="3" t="s">
        <v>60</v>
      </c>
      <c r="AW25" s="3"/>
      <c r="AX25" s="3" t="s">
        <v>83</v>
      </c>
      <c r="AY25" s="3" t="s">
        <v>84</v>
      </c>
      <c r="AZ25" s="3" t="s">
        <v>107</v>
      </c>
      <c r="BA25" s="3" t="s">
        <v>520</v>
      </c>
      <c r="BB25" s="3" t="s">
        <v>60</v>
      </c>
      <c r="BC25" s="3" t="s">
        <v>510</v>
      </c>
      <c r="BD25" s="3" t="s">
        <v>60</v>
      </c>
      <c r="BE25" s="4"/>
    </row>
    <row r="26" spans="1:57" ht="21.75" x14ac:dyDescent="0.2">
      <c r="A26" s="2">
        <v>24</v>
      </c>
      <c r="B26" s="2" t="s">
        <v>521</v>
      </c>
      <c r="C26" s="3" t="s">
        <v>522</v>
      </c>
      <c r="D26" s="3" t="s">
        <v>523</v>
      </c>
      <c r="E26" s="3" t="s">
        <v>55</v>
      </c>
      <c r="F26" s="3" t="s">
        <v>56</v>
      </c>
      <c r="G26" s="2"/>
      <c r="H26" s="2" t="s">
        <v>57</v>
      </c>
      <c r="I26" s="2"/>
      <c r="J26" s="2"/>
      <c r="K26" s="2"/>
      <c r="L26" s="3" t="s">
        <v>58</v>
      </c>
      <c r="M26" s="3" t="s">
        <v>59</v>
      </c>
      <c r="N26" s="3" t="s">
        <v>524</v>
      </c>
      <c r="O26" s="3" t="s">
        <v>525</v>
      </c>
      <c r="P26" s="3" t="s">
        <v>84</v>
      </c>
      <c r="Q26" s="3" t="s">
        <v>60</v>
      </c>
      <c r="R26" s="3" t="s">
        <v>60</v>
      </c>
      <c r="S26" s="3" t="s">
        <v>60</v>
      </c>
      <c r="T26" s="3" t="s">
        <v>526</v>
      </c>
      <c r="U26" s="3" t="s">
        <v>526</v>
      </c>
      <c r="V26" s="3" t="s">
        <v>66</v>
      </c>
      <c r="W26" s="3" t="s">
        <v>67</v>
      </c>
      <c r="X26" s="3" t="s">
        <v>527</v>
      </c>
      <c r="Y26" s="3" t="s">
        <v>60</v>
      </c>
      <c r="Z26" s="3" t="s">
        <v>528</v>
      </c>
      <c r="AA26" s="3" t="s">
        <v>60</v>
      </c>
      <c r="AB26" s="3" t="s">
        <v>529</v>
      </c>
      <c r="AC26" s="3" t="s">
        <v>530</v>
      </c>
      <c r="AD26" s="3" t="s">
        <v>531</v>
      </c>
      <c r="AE26" s="3" t="s">
        <v>532</v>
      </c>
      <c r="AF26" s="3" t="s">
        <v>148</v>
      </c>
      <c r="AG26" s="3">
        <v>2</v>
      </c>
      <c r="AH26" s="3">
        <v>0</v>
      </c>
      <c r="AI26" s="3">
        <v>0</v>
      </c>
      <c r="AJ26" s="3">
        <v>0</v>
      </c>
      <c r="AK26" s="3">
        <v>1</v>
      </c>
      <c r="AL26" s="3" t="s">
        <v>533</v>
      </c>
      <c r="AM26" s="3" t="s">
        <v>77</v>
      </c>
      <c r="AN26" s="3" t="s">
        <v>534</v>
      </c>
      <c r="AO26" s="3" t="s">
        <v>535</v>
      </c>
      <c r="AP26" s="3" t="s">
        <v>536</v>
      </c>
      <c r="AQ26" s="3"/>
      <c r="AR26" s="3"/>
      <c r="AS26" s="3"/>
      <c r="AT26" s="3" t="s">
        <v>60</v>
      </c>
      <c r="AU26" s="3" t="s">
        <v>60</v>
      </c>
      <c r="AV26" s="3" t="s">
        <v>60</v>
      </c>
      <c r="AW26" s="3"/>
      <c r="AX26" s="3" t="s">
        <v>83</v>
      </c>
      <c r="AY26" s="3" t="s">
        <v>84</v>
      </c>
      <c r="AZ26" s="3" t="s">
        <v>251</v>
      </c>
      <c r="BA26" s="3" t="s">
        <v>537</v>
      </c>
      <c r="BB26" s="3" t="s">
        <v>60</v>
      </c>
      <c r="BC26" s="3" t="s">
        <v>538</v>
      </c>
      <c r="BD26" s="3" t="s">
        <v>60</v>
      </c>
      <c r="BE26" s="4"/>
    </row>
    <row r="27" spans="1:57" ht="21.75" x14ac:dyDescent="0.2">
      <c r="A27" s="2">
        <v>25</v>
      </c>
      <c r="B27" s="2" t="s">
        <v>539</v>
      </c>
      <c r="C27" s="3" t="s">
        <v>540</v>
      </c>
      <c r="D27" s="3" t="s">
        <v>541</v>
      </c>
      <c r="E27" s="3" t="s">
        <v>55</v>
      </c>
      <c r="F27" s="3" t="s">
        <v>56</v>
      </c>
      <c r="G27" s="2"/>
      <c r="H27" s="2" t="s">
        <v>57</v>
      </c>
      <c r="I27" s="2" t="s">
        <v>57</v>
      </c>
      <c r="J27" s="2"/>
      <c r="K27" s="2"/>
      <c r="L27" s="3" t="s">
        <v>58</v>
      </c>
      <c r="M27" s="3" t="s">
        <v>59</v>
      </c>
      <c r="N27" s="3" t="s">
        <v>60</v>
      </c>
      <c r="O27" s="3" t="s">
        <v>542</v>
      </c>
      <c r="P27" s="3" t="s">
        <v>251</v>
      </c>
      <c r="Q27" s="3" t="s">
        <v>60</v>
      </c>
      <c r="R27" s="3" t="s">
        <v>60</v>
      </c>
      <c r="S27" s="3" t="s">
        <v>543</v>
      </c>
      <c r="T27" s="3" t="s">
        <v>544</v>
      </c>
      <c r="U27" s="3" t="s">
        <v>65</v>
      </c>
      <c r="V27" s="3" t="s">
        <v>66</v>
      </c>
      <c r="W27" s="3" t="s">
        <v>67</v>
      </c>
      <c r="X27" s="3" t="s">
        <v>545</v>
      </c>
      <c r="Y27" s="3" t="s">
        <v>545</v>
      </c>
      <c r="Z27" s="3" t="s">
        <v>546</v>
      </c>
      <c r="AA27" s="3" t="s">
        <v>60</v>
      </c>
      <c r="AB27" s="3" t="s">
        <v>547</v>
      </c>
      <c r="AC27" s="3" t="s">
        <v>548</v>
      </c>
      <c r="AD27" s="3" t="s">
        <v>549</v>
      </c>
      <c r="AE27" s="3" t="s">
        <v>550</v>
      </c>
      <c r="AF27" s="3" t="s">
        <v>154</v>
      </c>
      <c r="AG27" s="3">
        <v>8</v>
      </c>
      <c r="AH27" s="3">
        <v>0</v>
      </c>
      <c r="AI27" s="3">
        <v>6</v>
      </c>
      <c r="AJ27" s="3">
        <v>0</v>
      </c>
      <c r="AK27" s="3">
        <v>1</v>
      </c>
      <c r="AL27" s="3" t="s">
        <v>551</v>
      </c>
      <c r="AM27" s="3"/>
      <c r="AN27" s="3" t="s">
        <v>60</v>
      </c>
      <c r="AO27" s="3" t="s">
        <v>552</v>
      </c>
      <c r="AP27" s="3" t="s">
        <v>553</v>
      </c>
      <c r="AQ27" s="3"/>
      <c r="AR27" s="3"/>
      <c r="AS27" s="3"/>
      <c r="AT27" s="3" t="s">
        <v>554</v>
      </c>
      <c r="AU27" s="3" t="s">
        <v>552</v>
      </c>
      <c r="AV27" s="3" t="s">
        <v>555</v>
      </c>
      <c r="AW27" s="3"/>
      <c r="AX27" s="3" t="s">
        <v>83</v>
      </c>
      <c r="AY27" s="3" t="s">
        <v>251</v>
      </c>
      <c r="AZ27" s="3" t="s">
        <v>85</v>
      </c>
      <c r="BA27" s="3" t="s">
        <v>556</v>
      </c>
      <c r="BB27" s="3" t="s">
        <v>60</v>
      </c>
      <c r="BC27" s="3" t="s">
        <v>557</v>
      </c>
      <c r="BD27" s="3" t="s">
        <v>60</v>
      </c>
      <c r="BE27" s="4" t="s">
        <v>558</v>
      </c>
    </row>
    <row r="28" spans="1:57" ht="21.75" x14ac:dyDescent="0.2">
      <c r="A28" s="2">
        <v>26</v>
      </c>
      <c r="B28" s="2" t="s">
        <v>559</v>
      </c>
      <c r="C28" s="3" t="s">
        <v>560</v>
      </c>
      <c r="D28" s="3" t="s">
        <v>561</v>
      </c>
      <c r="E28" s="3" t="s">
        <v>174</v>
      </c>
      <c r="F28" s="3" t="s">
        <v>56</v>
      </c>
      <c r="G28" s="2"/>
      <c r="H28" s="2" t="s">
        <v>57</v>
      </c>
      <c r="I28" s="2"/>
      <c r="J28" s="2"/>
      <c r="K28" s="2"/>
      <c r="L28" s="3" t="s">
        <v>175</v>
      </c>
      <c r="M28" s="3" t="s">
        <v>59</v>
      </c>
      <c r="N28" s="3" t="s">
        <v>562</v>
      </c>
      <c r="O28" s="3" t="s">
        <v>563</v>
      </c>
      <c r="P28" s="3" t="s">
        <v>84</v>
      </c>
      <c r="Q28" s="3" t="s">
        <v>60</v>
      </c>
      <c r="R28" s="3" t="s">
        <v>62</v>
      </c>
      <c r="S28" s="3" t="s">
        <v>62</v>
      </c>
      <c r="T28" s="3" t="s">
        <v>564</v>
      </c>
      <c r="U28" s="3" t="s">
        <v>65</v>
      </c>
      <c r="V28" s="3" t="s">
        <v>66</v>
      </c>
      <c r="W28" s="3" t="s">
        <v>67</v>
      </c>
      <c r="X28" s="3" t="s">
        <v>565</v>
      </c>
      <c r="Y28" s="3" t="s">
        <v>60</v>
      </c>
      <c r="Z28" s="3" t="s">
        <v>566</v>
      </c>
      <c r="AA28" s="3" t="s">
        <v>60</v>
      </c>
      <c r="AB28" s="3" t="s">
        <v>567</v>
      </c>
      <c r="AC28" s="3" t="s">
        <v>568</v>
      </c>
      <c r="AD28" s="3" t="s">
        <v>569</v>
      </c>
      <c r="AE28" s="3" t="s">
        <v>532</v>
      </c>
      <c r="AF28" s="3" t="s">
        <v>251</v>
      </c>
      <c r="AG28" s="3">
        <v>2</v>
      </c>
      <c r="AH28" s="3">
        <v>0</v>
      </c>
      <c r="AI28" s="3">
        <v>1</v>
      </c>
      <c r="AJ28" s="3">
        <v>0</v>
      </c>
      <c r="AK28" s="3">
        <v>1</v>
      </c>
      <c r="AL28" s="3" t="s">
        <v>280</v>
      </c>
      <c r="AM28" s="3" t="s">
        <v>186</v>
      </c>
      <c r="AN28" s="3"/>
      <c r="AO28" s="3"/>
      <c r="AP28" s="3"/>
      <c r="AQ28" s="3" t="s">
        <v>60</v>
      </c>
      <c r="AR28" s="3" t="s">
        <v>570</v>
      </c>
      <c r="AS28" s="3" t="s">
        <v>571</v>
      </c>
      <c r="AT28" s="3" t="s">
        <v>572</v>
      </c>
      <c r="AU28" s="3" t="s">
        <v>573</v>
      </c>
      <c r="AV28" s="3" t="s">
        <v>574</v>
      </c>
      <c r="AW28" s="3"/>
      <c r="AX28" s="3" t="s">
        <v>83</v>
      </c>
      <c r="AY28" s="3" t="s">
        <v>107</v>
      </c>
      <c r="AZ28" s="3" t="s">
        <v>85</v>
      </c>
      <c r="BA28" s="3" t="s">
        <v>83</v>
      </c>
      <c r="BB28" s="3" t="s">
        <v>60</v>
      </c>
      <c r="BC28" s="3"/>
      <c r="BD28" s="3" t="s">
        <v>60</v>
      </c>
      <c r="BE28" s="4" t="s">
        <v>575</v>
      </c>
    </row>
    <row r="29" spans="1:57" ht="21.75" x14ac:dyDescent="0.2">
      <c r="A29" s="2">
        <v>27</v>
      </c>
      <c r="B29" s="2" t="s">
        <v>576</v>
      </c>
      <c r="C29" s="3" t="s">
        <v>577</v>
      </c>
      <c r="D29" s="3" t="s">
        <v>578</v>
      </c>
      <c r="E29" s="3" t="s">
        <v>55</v>
      </c>
      <c r="F29" s="3" t="s">
        <v>56</v>
      </c>
      <c r="G29" s="2" t="s">
        <v>57</v>
      </c>
      <c r="H29" s="2" t="s">
        <v>57</v>
      </c>
      <c r="I29" s="2" t="s">
        <v>57</v>
      </c>
      <c r="J29" s="2"/>
      <c r="K29" s="2"/>
      <c r="L29" s="3" t="s">
        <v>58</v>
      </c>
      <c r="M29" s="3" t="s">
        <v>59</v>
      </c>
      <c r="N29" s="3" t="s">
        <v>579</v>
      </c>
      <c r="O29" s="3" t="s">
        <v>580</v>
      </c>
      <c r="P29" s="3" t="s">
        <v>154</v>
      </c>
      <c r="Q29" s="3" t="s">
        <v>60</v>
      </c>
      <c r="R29" s="3" t="s">
        <v>60</v>
      </c>
      <c r="S29" s="3" t="s">
        <v>581</v>
      </c>
      <c r="T29" s="3" t="s">
        <v>436</v>
      </c>
      <c r="U29" s="3" t="s">
        <v>65</v>
      </c>
      <c r="V29" s="3" t="s">
        <v>66</v>
      </c>
      <c r="W29" s="3" t="s">
        <v>67</v>
      </c>
      <c r="X29" s="3" t="s">
        <v>582</v>
      </c>
      <c r="Y29" s="3" t="s">
        <v>60</v>
      </c>
      <c r="Z29" s="3" t="s">
        <v>583</v>
      </c>
      <c r="AA29" s="3" t="s">
        <v>60</v>
      </c>
      <c r="AB29" s="3" t="s">
        <v>584</v>
      </c>
      <c r="AC29" s="3" t="s">
        <v>585</v>
      </c>
      <c r="AD29" s="3" t="s">
        <v>586</v>
      </c>
      <c r="AE29" s="3" t="s">
        <v>587</v>
      </c>
      <c r="AF29" s="3" t="s">
        <v>122</v>
      </c>
      <c r="AG29" s="3">
        <v>10</v>
      </c>
      <c r="AH29" s="3">
        <v>1</v>
      </c>
      <c r="AI29" s="3">
        <v>0</v>
      </c>
      <c r="AJ29" s="3">
        <v>0</v>
      </c>
      <c r="AK29" s="3">
        <v>1</v>
      </c>
      <c r="AL29" s="3" t="s">
        <v>588</v>
      </c>
      <c r="AM29" s="3" t="s">
        <v>77</v>
      </c>
      <c r="AN29" s="3" t="s">
        <v>589</v>
      </c>
      <c r="AO29" s="3" t="s">
        <v>590</v>
      </c>
      <c r="AP29" s="3" t="s">
        <v>591</v>
      </c>
      <c r="AQ29" s="3"/>
      <c r="AR29" s="3"/>
      <c r="AS29" s="3"/>
      <c r="AT29" s="3" t="s">
        <v>590</v>
      </c>
      <c r="AU29" s="3" t="s">
        <v>60</v>
      </c>
      <c r="AV29" s="3" t="s">
        <v>60</v>
      </c>
      <c r="AW29" s="3"/>
      <c r="AX29" s="3" t="s">
        <v>83</v>
      </c>
      <c r="AY29" s="3" t="s">
        <v>85</v>
      </c>
      <c r="AZ29" s="3" t="s">
        <v>107</v>
      </c>
      <c r="BA29" s="3" t="s">
        <v>592</v>
      </c>
      <c r="BB29" s="3" t="s">
        <v>60</v>
      </c>
      <c r="BC29" s="3" t="s">
        <v>593</v>
      </c>
      <c r="BD29" s="3" t="s">
        <v>60</v>
      </c>
      <c r="BE29" s="4" t="s">
        <v>594</v>
      </c>
    </row>
    <row r="30" spans="1:57" ht="21.75" x14ac:dyDescent="0.2">
      <c r="A30" s="2">
        <v>28</v>
      </c>
      <c r="B30" s="2" t="s">
        <v>595</v>
      </c>
      <c r="C30" s="3" t="s">
        <v>596</v>
      </c>
      <c r="D30" s="3" t="s">
        <v>597</v>
      </c>
      <c r="E30" s="3" t="s">
        <v>174</v>
      </c>
      <c r="F30" s="3" t="s">
        <v>56</v>
      </c>
      <c r="G30" s="2"/>
      <c r="H30" s="2" t="s">
        <v>57</v>
      </c>
      <c r="I30" s="2" t="s">
        <v>57</v>
      </c>
      <c r="J30" s="2" t="s">
        <v>57</v>
      </c>
      <c r="K30" s="2"/>
      <c r="L30" s="3" t="s">
        <v>175</v>
      </c>
      <c r="M30" s="3" t="s">
        <v>59</v>
      </c>
      <c r="N30" s="3" t="s">
        <v>598</v>
      </c>
      <c r="O30" s="3" t="s">
        <v>599</v>
      </c>
      <c r="P30" s="3" t="s">
        <v>106</v>
      </c>
      <c r="Q30" s="3" t="s">
        <v>60</v>
      </c>
      <c r="R30" s="3" t="s">
        <v>62</v>
      </c>
      <c r="S30" s="3" t="s">
        <v>600</v>
      </c>
      <c r="T30" s="3" t="s">
        <v>320</v>
      </c>
      <c r="U30" s="3" t="s">
        <v>320</v>
      </c>
      <c r="V30" s="3" t="s">
        <v>66</v>
      </c>
      <c r="W30" s="3" t="s">
        <v>321</v>
      </c>
      <c r="X30" s="3" t="s">
        <v>601</v>
      </c>
      <c r="Y30" s="3" t="s">
        <v>601</v>
      </c>
      <c r="Z30" s="3" t="s">
        <v>602</v>
      </c>
      <c r="AA30" s="3" t="s">
        <v>603</v>
      </c>
      <c r="AB30" s="3" t="s">
        <v>604</v>
      </c>
      <c r="AC30" s="3" t="s">
        <v>605</v>
      </c>
      <c r="AD30" s="3" t="s">
        <v>606</v>
      </c>
      <c r="AE30" s="3" t="s">
        <v>607</v>
      </c>
      <c r="AF30" s="3" t="s">
        <v>608</v>
      </c>
      <c r="AG30" s="3">
        <v>33</v>
      </c>
      <c r="AH30" s="3">
        <v>5</v>
      </c>
      <c r="AI30" s="3">
        <v>2</v>
      </c>
      <c r="AJ30" s="3">
        <v>0</v>
      </c>
      <c r="AK30" s="3">
        <v>1</v>
      </c>
      <c r="AL30" s="3" t="s">
        <v>609</v>
      </c>
      <c r="AM30" s="3" t="s">
        <v>186</v>
      </c>
      <c r="AN30" s="3"/>
      <c r="AO30" s="3"/>
      <c r="AP30" s="3"/>
      <c r="AQ30" s="3" t="s">
        <v>60</v>
      </c>
      <c r="AR30" s="3" t="s">
        <v>596</v>
      </c>
      <c r="AS30" s="3" t="s">
        <v>610</v>
      </c>
      <c r="AT30" s="3" t="s">
        <v>611</v>
      </c>
      <c r="AU30" s="3" t="s">
        <v>612</v>
      </c>
      <c r="AV30" s="3" t="s">
        <v>611</v>
      </c>
      <c r="AW30" s="3"/>
      <c r="AX30" s="3" t="s">
        <v>83</v>
      </c>
      <c r="AY30" s="3" t="s">
        <v>613</v>
      </c>
      <c r="AZ30" s="3" t="s">
        <v>107</v>
      </c>
      <c r="BA30" s="3" t="s">
        <v>614</v>
      </c>
      <c r="BB30" s="3" t="s">
        <v>60</v>
      </c>
      <c r="BC30" s="3"/>
      <c r="BD30" s="3" t="s">
        <v>60</v>
      </c>
      <c r="BE30" s="4" t="s">
        <v>615</v>
      </c>
    </row>
    <row r="31" spans="1:57" ht="21.75" x14ac:dyDescent="0.2">
      <c r="A31" s="2">
        <v>29</v>
      </c>
      <c r="B31" s="2" t="s">
        <v>616</v>
      </c>
      <c r="C31" s="3" t="s">
        <v>617</v>
      </c>
      <c r="D31" s="3" t="s">
        <v>618</v>
      </c>
      <c r="E31" s="3" t="s">
        <v>55</v>
      </c>
      <c r="F31" s="3" t="s">
        <v>56</v>
      </c>
      <c r="G31" s="2"/>
      <c r="H31" s="2" t="s">
        <v>57</v>
      </c>
      <c r="I31" s="2" t="s">
        <v>57</v>
      </c>
      <c r="J31" s="2"/>
      <c r="K31" s="2"/>
      <c r="L31" s="3" t="s">
        <v>58</v>
      </c>
      <c r="M31" s="3" t="s">
        <v>59</v>
      </c>
      <c r="N31" s="3" t="s">
        <v>60</v>
      </c>
      <c r="O31" s="3" t="s">
        <v>619</v>
      </c>
      <c r="P31" s="3" t="s">
        <v>613</v>
      </c>
      <c r="Q31" s="3" t="s">
        <v>60</v>
      </c>
      <c r="R31" s="3" t="s">
        <v>60</v>
      </c>
      <c r="S31" s="3" t="s">
        <v>620</v>
      </c>
      <c r="T31" s="3" t="s">
        <v>621</v>
      </c>
      <c r="U31" s="3" t="s">
        <v>621</v>
      </c>
      <c r="V31" s="3" t="s">
        <v>66</v>
      </c>
      <c r="W31" s="3" t="s">
        <v>622</v>
      </c>
      <c r="X31" s="3" t="s">
        <v>623</v>
      </c>
      <c r="Y31" s="3" t="s">
        <v>623</v>
      </c>
      <c r="Z31" s="3" t="s">
        <v>624</v>
      </c>
      <c r="AA31" s="3" t="s">
        <v>60</v>
      </c>
      <c r="AB31" s="3" t="s">
        <v>625</v>
      </c>
      <c r="AC31" s="3" t="s">
        <v>626</v>
      </c>
      <c r="AD31" s="3" t="s">
        <v>627</v>
      </c>
      <c r="AE31" s="3" t="s">
        <v>628</v>
      </c>
      <c r="AF31" s="3" t="s">
        <v>629</v>
      </c>
      <c r="AG31" s="3">
        <v>12</v>
      </c>
      <c r="AH31" s="3">
        <v>1</v>
      </c>
      <c r="AI31" s="3">
        <v>2</v>
      </c>
      <c r="AJ31" s="3">
        <v>3</v>
      </c>
      <c r="AK31" s="3">
        <v>1</v>
      </c>
      <c r="AL31" s="3" t="s">
        <v>630</v>
      </c>
      <c r="AM31" s="3" t="s">
        <v>77</v>
      </c>
      <c r="AN31" s="3" t="s">
        <v>631</v>
      </c>
      <c r="AO31" s="3" t="s">
        <v>632</v>
      </c>
      <c r="AP31" s="3" t="s">
        <v>633</v>
      </c>
      <c r="AQ31" s="3"/>
      <c r="AR31" s="3"/>
      <c r="AS31" s="3"/>
      <c r="AT31" s="3" t="s">
        <v>60</v>
      </c>
      <c r="AU31" s="3" t="s">
        <v>60</v>
      </c>
      <c r="AV31" s="3" t="s">
        <v>60</v>
      </c>
      <c r="AW31" s="3"/>
      <c r="AX31" s="3" t="s">
        <v>83</v>
      </c>
      <c r="AY31" s="3" t="s">
        <v>128</v>
      </c>
      <c r="AZ31" s="3" t="s">
        <v>107</v>
      </c>
      <c r="BA31" s="3" t="s">
        <v>634</v>
      </c>
      <c r="BB31" s="3" t="s">
        <v>60</v>
      </c>
      <c r="BC31" s="3" t="s">
        <v>635</v>
      </c>
      <c r="BD31" s="3" t="s">
        <v>60</v>
      </c>
      <c r="BE31" s="4" t="s">
        <v>636</v>
      </c>
    </row>
    <row r="32" spans="1:57" ht="21.75" x14ac:dyDescent="0.2">
      <c r="A32" s="2">
        <v>30</v>
      </c>
      <c r="B32" s="2" t="s">
        <v>637</v>
      </c>
      <c r="C32" s="3" t="s">
        <v>638</v>
      </c>
      <c r="D32" s="3" t="s">
        <v>639</v>
      </c>
      <c r="E32" s="3" t="s">
        <v>55</v>
      </c>
      <c r="F32" s="3" t="s">
        <v>56</v>
      </c>
      <c r="G32" s="2"/>
      <c r="H32" s="2" t="s">
        <v>57</v>
      </c>
      <c r="I32" s="2"/>
      <c r="J32" s="2"/>
      <c r="K32" s="2"/>
      <c r="L32" s="3" t="s">
        <v>58</v>
      </c>
      <c r="M32" s="3" t="s">
        <v>59</v>
      </c>
      <c r="N32" s="3" t="s">
        <v>640</v>
      </c>
      <c r="O32" s="3" t="s">
        <v>641</v>
      </c>
      <c r="P32" s="3" t="s">
        <v>122</v>
      </c>
      <c r="Q32" s="3" t="s">
        <v>60</v>
      </c>
      <c r="R32" s="3" t="s">
        <v>60</v>
      </c>
      <c r="S32" s="3" t="s">
        <v>60</v>
      </c>
      <c r="T32" s="3" t="s">
        <v>642</v>
      </c>
      <c r="U32" s="3" t="s">
        <v>219</v>
      </c>
      <c r="V32" s="3" t="s">
        <v>66</v>
      </c>
      <c r="W32" s="3" t="s">
        <v>220</v>
      </c>
      <c r="X32" s="3" t="s">
        <v>643</v>
      </c>
      <c r="Y32" s="3" t="s">
        <v>60</v>
      </c>
      <c r="Z32" s="3" t="s">
        <v>644</v>
      </c>
      <c r="AA32" s="3" t="s">
        <v>60</v>
      </c>
      <c r="AB32" s="3" t="s">
        <v>645</v>
      </c>
      <c r="AC32" s="3" t="s">
        <v>646</v>
      </c>
      <c r="AD32" s="3" t="s">
        <v>647</v>
      </c>
      <c r="AE32" s="3" t="s">
        <v>648</v>
      </c>
      <c r="AF32" s="3" t="s">
        <v>649</v>
      </c>
      <c r="AG32" s="3">
        <v>3</v>
      </c>
      <c r="AH32" s="3">
        <v>1</v>
      </c>
      <c r="AI32" s="3">
        <v>0</v>
      </c>
      <c r="AJ32" s="3">
        <v>0</v>
      </c>
      <c r="AK32" s="3">
        <v>1</v>
      </c>
      <c r="AL32" s="3" t="s">
        <v>650</v>
      </c>
      <c r="AM32" s="3" t="s">
        <v>77</v>
      </c>
      <c r="AN32" s="3" t="s">
        <v>651</v>
      </c>
      <c r="AO32" s="3" t="s">
        <v>652</v>
      </c>
      <c r="AP32" s="3" t="s">
        <v>653</v>
      </c>
      <c r="AQ32" s="3"/>
      <c r="AR32" s="3"/>
      <c r="AS32" s="3"/>
      <c r="AT32" s="3" t="s">
        <v>654</v>
      </c>
      <c r="AU32" s="3" t="s">
        <v>60</v>
      </c>
      <c r="AV32" s="3" t="s">
        <v>60</v>
      </c>
      <c r="AW32" s="3"/>
      <c r="AX32" s="3" t="s">
        <v>83</v>
      </c>
      <c r="AY32" s="3" t="s">
        <v>107</v>
      </c>
      <c r="AZ32" s="3" t="s">
        <v>85</v>
      </c>
      <c r="BA32" s="3" t="s">
        <v>655</v>
      </c>
      <c r="BB32" s="3" t="s">
        <v>60</v>
      </c>
      <c r="BC32" s="3" t="s">
        <v>656</v>
      </c>
      <c r="BD32" s="3" t="s">
        <v>60</v>
      </c>
      <c r="BE32" s="4" t="s">
        <v>657</v>
      </c>
    </row>
    <row r="33" spans="1:57" ht="21.75" x14ac:dyDescent="0.2">
      <c r="A33" s="2">
        <v>31</v>
      </c>
      <c r="B33" s="2" t="s">
        <v>658</v>
      </c>
      <c r="C33" s="3" t="s">
        <v>659</v>
      </c>
      <c r="D33" s="3" t="s">
        <v>60</v>
      </c>
      <c r="E33" s="3" t="s">
        <v>55</v>
      </c>
      <c r="F33" s="3" t="s">
        <v>56</v>
      </c>
      <c r="G33" s="2" t="s">
        <v>57</v>
      </c>
      <c r="H33" s="2" t="s">
        <v>57</v>
      </c>
      <c r="I33" s="2" t="s">
        <v>57</v>
      </c>
      <c r="J33" s="2"/>
      <c r="K33" s="2"/>
      <c r="L33" s="3" t="s">
        <v>58</v>
      </c>
      <c r="M33" s="3" t="s">
        <v>59</v>
      </c>
      <c r="N33" s="3" t="s">
        <v>660</v>
      </c>
      <c r="O33" s="3" t="s">
        <v>661</v>
      </c>
      <c r="P33" s="3" t="s">
        <v>204</v>
      </c>
      <c r="Q33" s="3" t="s">
        <v>60</v>
      </c>
      <c r="R33" s="3" t="s">
        <v>62</v>
      </c>
      <c r="S33" s="3" t="s">
        <v>271</v>
      </c>
      <c r="T33" s="3" t="s">
        <v>662</v>
      </c>
      <c r="U33" s="3" t="s">
        <v>240</v>
      </c>
      <c r="V33" s="3" t="s">
        <v>66</v>
      </c>
      <c r="W33" s="3" t="s">
        <v>241</v>
      </c>
      <c r="X33" s="3" t="s">
        <v>663</v>
      </c>
      <c r="Y33" s="3" t="s">
        <v>664</v>
      </c>
      <c r="Z33" s="3" t="s">
        <v>665</v>
      </c>
      <c r="AA33" s="3" t="s">
        <v>60</v>
      </c>
      <c r="AB33" s="3" t="s">
        <v>666</v>
      </c>
      <c r="AC33" s="3" t="s">
        <v>667</v>
      </c>
      <c r="AD33" s="3" t="s">
        <v>668</v>
      </c>
      <c r="AE33" s="3" t="s">
        <v>669</v>
      </c>
      <c r="AF33" s="3" t="s">
        <v>154</v>
      </c>
      <c r="AG33" s="3">
        <v>8</v>
      </c>
      <c r="AH33" s="3">
        <v>0</v>
      </c>
      <c r="AI33" s="3">
        <v>0</v>
      </c>
      <c r="AJ33" s="3">
        <v>0</v>
      </c>
      <c r="AK33" s="3">
        <v>1</v>
      </c>
      <c r="AL33" s="3" t="s">
        <v>670</v>
      </c>
      <c r="AM33" s="3" t="s">
        <v>77</v>
      </c>
      <c r="AN33" s="3" t="s">
        <v>60</v>
      </c>
      <c r="AO33" s="3" t="s">
        <v>671</v>
      </c>
      <c r="AP33" s="3" t="s">
        <v>672</v>
      </c>
      <c r="AQ33" s="3"/>
      <c r="AR33" s="3"/>
      <c r="AS33" s="3"/>
      <c r="AT33" s="3" t="s">
        <v>673</v>
      </c>
      <c r="AU33" s="3" t="s">
        <v>60</v>
      </c>
      <c r="AV33" s="3" t="s">
        <v>60</v>
      </c>
      <c r="AW33" s="3"/>
      <c r="AX33" s="3" t="s">
        <v>83</v>
      </c>
      <c r="AY33" s="3" t="s">
        <v>141</v>
      </c>
      <c r="AZ33" s="3" t="s">
        <v>128</v>
      </c>
      <c r="BA33" s="3" t="s">
        <v>674</v>
      </c>
      <c r="BB33" s="3" t="s">
        <v>60</v>
      </c>
      <c r="BC33" s="3" t="s">
        <v>675</v>
      </c>
      <c r="BD33" s="3" t="s">
        <v>60</v>
      </c>
      <c r="BE33" s="4" t="s">
        <v>676</v>
      </c>
    </row>
    <row r="34" spans="1:57" ht="21.75" x14ac:dyDescent="0.2">
      <c r="A34" s="2">
        <v>32</v>
      </c>
      <c r="B34" s="2" t="s">
        <v>677</v>
      </c>
      <c r="C34" s="3" t="s">
        <v>678</v>
      </c>
      <c r="D34" s="3" t="s">
        <v>679</v>
      </c>
      <c r="E34" s="3" t="s">
        <v>55</v>
      </c>
      <c r="F34" s="3" t="s">
        <v>56</v>
      </c>
      <c r="G34" s="2"/>
      <c r="H34" s="2" t="s">
        <v>57</v>
      </c>
      <c r="I34" s="2" t="s">
        <v>57</v>
      </c>
      <c r="J34" s="2"/>
      <c r="K34" s="2"/>
      <c r="L34" s="3" t="s">
        <v>58</v>
      </c>
      <c r="M34" s="3" t="s">
        <v>59</v>
      </c>
      <c r="N34" s="3" t="s">
        <v>680</v>
      </c>
      <c r="O34" s="3" t="s">
        <v>681</v>
      </c>
      <c r="P34" s="3" t="s">
        <v>148</v>
      </c>
      <c r="Q34" s="3" t="s">
        <v>60</v>
      </c>
      <c r="R34" s="3" t="s">
        <v>62</v>
      </c>
      <c r="S34" s="3" t="s">
        <v>62</v>
      </c>
      <c r="T34" s="3" t="s">
        <v>682</v>
      </c>
      <c r="U34" s="3" t="s">
        <v>386</v>
      </c>
      <c r="V34" s="3" t="s">
        <v>66</v>
      </c>
      <c r="W34" s="3" t="s">
        <v>387</v>
      </c>
      <c r="X34" s="3" t="s">
        <v>683</v>
      </c>
      <c r="Y34" s="3" t="s">
        <v>60</v>
      </c>
      <c r="Z34" s="3" t="s">
        <v>60</v>
      </c>
      <c r="AA34" s="3" t="s">
        <v>60</v>
      </c>
      <c r="AB34" s="3" t="s">
        <v>684</v>
      </c>
      <c r="AC34" s="3" t="s">
        <v>685</v>
      </c>
      <c r="AD34" s="3" t="s">
        <v>686</v>
      </c>
      <c r="AE34" s="3" t="s">
        <v>687</v>
      </c>
      <c r="AF34" s="3" t="s">
        <v>613</v>
      </c>
      <c r="AG34" s="3">
        <v>17</v>
      </c>
      <c r="AH34" s="3">
        <v>0</v>
      </c>
      <c r="AI34" s="3">
        <v>0</v>
      </c>
      <c r="AJ34" s="3">
        <v>0</v>
      </c>
      <c r="AK34" s="3">
        <v>1</v>
      </c>
      <c r="AL34" s="3" t="s">
        <v>688</v>
      </c>
      <c r="AM34" s="3"/>
      <c r="AN34" s="3" t="s">
        <v>689</v>
      </c>
      <c r="AO34" s="3" t="s">
        <v>690</v>
      </c>
      <c r="AP34" s="3" t="s">
        <v>691</v>
      </c>
      <c r="AQ34" s="3"/>
      <c r="AR34" s="3"/>
      <c r="AS34" s="3"/>
      <c r="AT34" s="3" t="s">
        <v>62</v>
      </c>
      <c r="AU34" s="3" t="s">
        <v>62</v>
      </c>
      <c r="AV34" s="3" t="s">
        <v>62</v>
      </c>
      <c r="AW34" s="3"/>
      <c r="AX34" s="3" t="s">
        <v>60</v>
      </c>
      <c r="AY34" s="3" t="s">
        <v>60</v>
      </c>
      <c r="AZ34" s="3" t="s">
        <v>60</v>
      </c>
      <c r="BA34" s="3" t="s">
        <v>60</v>
      </c>
      <c r="BB34" s="3"/>
      <c r="BC34" s="3" t="s">
        <v>683</v>
      </c>
      <c r="BD34" s="3" t="s">
        <v>60</v>
      </c>
      <c r="BE34" s="4"/>
    </row>
    <row r="35" spans="1:57" ht="21.75" x14ac:dyDescent="0.2">
      <c r="A35" s="2">
        <v>33</v>
      </c>
      <c r="B35" s="2" t="s">
        <v>692</v>
      </c>
      <c r="C35" s="3" t="s">
        <v>693</v>
      </c>
      <c r="D35" s="3" t="s">
        <v>694</v>
      </c>
      <c r="E35" s="3" t="s">
        <v>55</v>
      </c>
      <c r="F35" s="3" t="s">
        <v>56</v>
      </c>
      <c r="G35" s="2" t="s">
        <v>57</v>
      </c>
      <c r="H35" s="2" t="s">
        <v>57</v>
      </c>
      <c r="I35" s="2" t="s">
        <v>57</v>
      </c>
      <c r="J35" s="2"/>
      <c r="K35" s="2"/>
      <c r="L35" s="3" t="s">
        <v>58</v>
      </c>
      <c r="M35" s="3" t="s">
        <v>59</v>
      </c>
      <c r="N35" s="3" t="s">
        <v>60</v>
      </c>
      <c r="O35" s="3" t="s">
        <v>695</v>
      </c>
      <c r="P35" s="3" t="s">
        <v>122</v>
      </c>
      <c r="Q35" s="3" t="s">
        <v>60</v>
      </c>
      <c r="R35" s="3" t="s">
        <v>60</v>
      </c>
      <c r="S35" s="3" t="s">
        <v>696</v>
      </c>
      <c r="T35" s="3" t="s">
        <v>436</v>
      </c>
      <c r="U35" s="3" t="s">
        <v>65</v>
      </c>
      <c r="V35" s="3" t="s">
        <v>66</v>
      </c>
      <c r="W35" s="3" t="s">
        <v>67</v>
      </c>
      <c r="X35" s="3" t="s">
        <v>697</v>
      </c>
      <c r="Y35" s="3" t="s">
        <v>60</v>
      </c>
      <c r="Z35" s="3" t="s">
        <v>60</v>
      </c>
      <c r="AA35" s="3" t="s">
        <v>60</v>
      </c>
      <c r="AB35" s="3" t="s">
        <v>60</v>
      </c>
      <c r="AC35" s="3" t="s">
        <v>60</v>
      </c>
      <c r="AD35" s="3" t="s">
        <v>698</v>
      </c>
      <c r="AE35" s="3" t="s">
        <v>699</v>
      </c>
      <c r="AF35" s="3" t="s">
        <v>700</v>
      </c>
      <c r="AG35" s="3">
        <v>13</v>
      </c>
      <c r="AH35" s="3">
        <v>0</v>
      </c>
      <c r="AI35" s="3">
        <v>1</v>
      </c>
      <c r="AJ35" s="3">
        <v>0</v>
      </c>
      <c r="AK35" s="3">
        <v>1</v>
      </c>
      <c r="AL35" s="3" t="s">
        <v>701</v>
      </c>
      <c r="AM35" s="3" t="s">
        <v>77</v>
      </c>
      <c r="AN35" s="3" t="s">
        <v>702</v>
      </c>
      <c r="AO35" s="3" t="s">
        <v>703</v>
      </c>
      <c r="AP35" s="3" t="s">
        <v>704</v>
      </c>
      <c r="AQ35" s="3"/>
      <c r="AR35" s="3"/>
      <c r="AS35" s="3"/>
      <c r="AT35" s="3" t="s">
        <v>705</v>
      </c>
      <c r="AU35" s="3" t="s">
        <v>703</v>
      </c>
      <c r="AV35" s="3" t="s">
        <v>60</v>
      </c>
      <c r="AW35" s="3"/>
      <c r="AX35" s="3" t="s">
        <v>83</v>
      </c>
      <c r="AY35" s="3" t="s">
        <v>141</v>
      </c>
      <c r="AZ35" s="3" t="s">
        <v>107</v>
      </c>
      <c r="BA35" s="3" t="s">
        <v>706</v>
      </c>
      <c r="BB35" s="3" t="s">
        <v>60</v>
      </c>
      <c r="BC35" s="3" t="s">
        <v>707</v>
      </c>
      <c r="BD35" s="3" t="s">
        <v>60</v>
      </c>
      <c r="BE35" s="4"/>
    </row>
    <row r="36" spans="1:57" ht="21.75" x14ac:dyDescent="0.2">
      <c r="A36" s="2">
        <v>34</v>
      </c>
      <c r="B36" s="2" t="s">
        <v>708</v>
      </c>
      <c r="C36" s="3" t="s">
        <v>709</v>
      </c>
      <c r="D36" s="3" t="s">
        <v>710</v>
      </c>
      <c r="E36" s="3" t="s">
        <v>55</v>
      </c>
      <c r="F36" s="3" t="s">
        <v>56</v>
      </c>
      <c r="G36" s="2"/>
      <c r="H36" s="2" t="s">
        <v>57</v>
      </c>
      <c r="I36" s="2" t="s">
        <v>57</v>
      </c>
      <c r="J36" s="2"/>
      <c r="K36" s="2"/>
      <c r="L36" s="3" t="s">
        <v>58</v>
      </c>
      <c r="M36" s="3" t="s">
        <v>59</v>
      </c>
      <c r="N36" s="3" t="s">
        <v>60</v>
      </c>
      <c r="O36" s="3" t="s">
        <v>711</v>
      </c>
      <c r="P36" s="3" t="s">
        <v>106</v>
      </c>
      <c r="Q36" s="3" t="s">
        <v>60</v>
      </c>
      <c r="R36" s="3" t="s">
        <v>60</v>
      </c>
      <c r="S36" s="3" t="s">
        <v>60</v>
      </c>
      <c r="T36" s="3" t="s">
        <v>296</v>
      </c>
      <c r="U36" s="3" t="s">
        <v>296</v>
      </c>
      <c r="V36" s="3" t="s">
        <v>66</v>
      </c>
      <c r="W36" s="3" t="s">
        <v>297</v>
      </c>
      <c r="X36" s="3" t="s">
        <v>712</v>
      </c>
      <c r="Y36" s="3" t="s">
        <v>60</v>
      </c>
      <c r="Z36" s="3" t="s">
        <v>60</v>
      </c>
      <c r="AA36" s="3" t="s">
        <v>60</v>
      </c>
      <c r="AB36" s="3"/>
      <c r="AC36" s="3"/>
      <c r="AD36" s="3" t="s">
        <v>713</v>
      </c>
      <c r="AE36" s="3" t="s">
        <v>714</v>
      </c>
      <c r="AF36" s="3" t="s">
        <v>107</v>
      </c>
      <c r="AG36" s="3">
        <v>14</v>
      </c>
      <c r="AH36" s="3">
        <v>2</v>
      </c>
      <c r="AI36" s="3">
        <v>1</v>
      </c>
      <c r="AJ36" s="3">
        <v>0</v>
      </c>
      <c r="AK36" s="3">
        <v>1</v>
      </c>
      <c r="AL36" s="3" t="s">
        <v>715</v>
      </c>
      <c r="AM36" s="3" t="s">
        <v>77</v>
      </c>
      <c r="AN36" s="3" t="s">
        <v>716</v>
      </c>
      <c r="AO36" s="3" t="s">
        <v>717</v>
      </c>
      <c r="AP36" s="3" t="s">
        <v>718</v>
      </c>
      <c r="AQ36" s="3"/>
      <c r="AR36" s="3"/>
      <c r="AS36" s="3"/>
      <c r="AT36" s="3" t="s">
        <v>60</v>
      </c>
      <c r="AU36" s="3" t="s">
        <v>60</v>
      </c>
      <c r="AV36" s="3" t="s">
        <v>60</v>
      </c>
      <c r="AW36" s="3"/>
      <c r="AX36" s="3" t="s">
        <v>83</v>
      </c>
      <c r="AY36" s="3" t="s">
        <v>141</v>
      </c>
      <c r="AZ36" s="3" t="s">
        <v>107</v>
      </c>
      <c r="BA36" s="3" t="s">
        <v>83</v>
      </c>
      <c r="BB36" s="3" t="s">
        <v>60</v>
      </c>
      <c r="BC36" s="3" t="s">
        <v>712</v>
      </c>
      <c r="BD36" s="3" t="s">
        <v>60</v>
      </c>
      <c r="BE36" s="4"/>
    </row>
  </sheetData>
  <mergeCells count="1">
    <mergeCell ref="A1:AW1"/>
  </mergeCells>
  <pageMargins left="0.4" right="0.4" top="0.4" bottom="0.4" header="0" footer="0"/>
  <pageSetup paperSize="9" scale="10" orientation="landscape" r:id="rId1"/>
  <headerFooter>
    <oddFooter>&amp;L&amp;"TH SarabunPSK,Normal"&amp;10รายงานข้อมูล ณ วันที่ 21 มิถุนายน 2567  เวลา 09:50&amp;R&amp;"TH SarabunPSK,Normal"&amp;10หน้าที่ &amp;P จาก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B8F2F-7663-4D23-9288-92DDC2891AA5}">
  <dimension ref="A2:AB38"/>
  <sheetViews>
    <sheetView workbookViewId="0">
      <selection activeCell="S50" sqref="S50"/>
    </sheetView>
  </sheetViews>
  <sheetFormatPr defaultRowHeight="14.25" x14ac:dyDescent="0.2"/>
  <cols>
    <col min="1" max="1" width="2.875" bestFit="1" customWidth="1"/>
    <col min="2" max="2" width="8.25" bestFit="1" customWidth="1"/>
    <col min="3" max="3" width="8" bestFit="1" customWidth="1"/>
    <col min="4" max="4" width="11.125" bestFit="1" customWidth="1"/>
    <col min="5" max="6" width="6.5" bestFit="1" customWidth="1"/>
    <col min="7" max="7" width="7.5" bestFit="1" customWidth="1"/>
    <col min="8" max="8" width="4.125" bestFit="1" customWidth="1"/>
    <col min="9" max="11" width="8.875" bestFit="1" customWidth="1"/>
    <col min="12" max="12" width="7.5" bestFit="1" customWidth="1"/>
    <col min="13" max="15" width="8.875" bestFit="1" customWidth="1"/>
    <col min="16" max="19" width="7.5" bestFit="1" customWidth="1"/>
    <col min="20" max="20" width="6.5" bestFit="1" customWidth="1"/>
    <col min="21" max="23" width="7.5" bestFit="1" customWidth="1"/>
    <col min="24" max="24" width="6.5" bestFit="1" customWidth="1"/>
    <col min="25" max="26" width="8.875" bestFit="1" customWidth="1"/>
    <col min="27" max="27" width="9.875" bestFit="1" customWidth="1"/>
    <col min="28" max="28" width="7.5" bestFit="1" customWidth="1"/>
  </cols>
  <sheetData>
    <row r="2" spans="1:28" ht="21.75" x14ac:dyDescent="0.2">
      <c r="A2" s="25" t="s">
        <v>745</v>
      </c>
      <c r="B2" s="25" t="s">
        <v>755</v>
      </c>
      <c r="C2" s="28" t="s">
        <v>21</v>
      </c>
      <c r="D2" s="25" t="s">
        <v>756</v>
      </c>
      <c r="E2" s="28" t="s">
        <v>7</v>
      </c>
      <c r="F2" s="25"/>
      <c r="G2" s="25"/>
      <c r="H2" s="25"/>
      <c r="I2" s="25" t="s">
        <v>748</v>
      </c>
      <c r="J2" s="25"/>
      <c r="K2" s="25"/>
      <c r="L2" s="25"/>
      <c r="M2" s="25" t="s">
        <v>749</v>
      </c>
      <c r="N2" s="25"/>
      <c r="O2" s="25"/>
      <c r="P2" s="25"/>
      <c r="Q2" s="25" t="s">
        <v>750</v>
      </c>
      <c r="R2" s="25"/>
      <c r="S2" s="25"/>
      <c r="T2" s="25"/>
      <c r="U2" s="25" t="s">
        <v>751</v>
      </c>
      <c r="V2" s="25"/>
      <c r="W2" s="25"/>
      <c r="X2" s="25"/>
      <c r="Y2" s="25" t="s">
        <v>757</v>
      </c>
      <c r="Z2" s="25"/>
      <c r="AA2" s="25"/>
      <c r="AB2" s="25"/>
    </row>
    <row r="3" spans="1:28" ht="21.75" x14ac:dyDescent="0.2">
      <c r="A3" s="25"/>
      <c r="B3" s="25"/>
      <c r="C3" s="25"/>
      <c r="D3" s="25"/>
      <c r="E3" s="22" t="s">
        <v>721</v>
      </c>
      <c r="F3" s="22" t="s">
        <v>722</v>
      </c>
      <c r="G3" s="22" t="s">
        <v>723</v>
      </c>
      <c r="H3" s="22" t="s">
        <v>752</v>
      </c>
      <c r="I3" s="10" t="s">
        <v>721</v>
      </c>
      <c r="J3" s="10" t="s">
        <v>722</v>
      </c>
      <c r="K3" s="10" t="s">
        <v>723</v>
      </c>
      <c r="L3" s="10" t="s">
        <v>752</v>
      </c>
      <c r="M3" s="10" t="s">
        <v>721</v>
      </c>
      <c r="N3" s="10" t="s">
        <v>722</v>
      </c>
      <c r="O3" s="10" t="s">
        <v>723</v>
      </c>
      <c r="P3" s="10" t="s">
        <v>752</v>
      </c>
      <c r="Q3" s="10" t="s">
        <v>721</v>
      </c>
      <c r="R3" s="10" t="s">
        <v>722</v>
      </c>
      <c r="S3" s="10" t="s">
        <v>723</v>
      </c>
      <c r="T3" s="10" t="s">
        <v>752</v>
      </c>
      <c r="U3" s="10" t="s">
        <v>721</v>
      </c>
      <c r="V3" s="10" t="s">
        <v>722</v>
      </c>
      <c r="W3" s="10" t="s">
        <v>723</v>
      </c>
      <c r="X3" s="10" t="s">
        <v>752</v>
      </c>
      <c r="Y3" s="10" t="s">
        <v>721</v>
      </c>
      <c r="Z3" s="10" t="s">
        <v>722</v>
      </c>
      <c r="AA3" s="10" t="s">
        <v>723</v>
      </c>
      <c r="AB3" s="10" t="s">
        <v>752</v>
      </c>
    </row>
    <row r="4" spans="1:28" ht="24" x14ac:dyDescent="0.55000000000000004">
      <c r="A4" s="19">
        <v>1</v>
      </c>
      <c r="B4" s="19" t="s">
        <v>54</v>
      </c>
      <c r="C4" s="19" t="s">
        <v>65</v>
      </c>
      <c r="D4" s="19" t="s">
        <v>764</v>
      </c>
      <c r="E4" s="19">
        <v>0</v>
      </c>
      <c r="F4" s="19">
        <v>0</v>
      </c>
      <c r="G4" s="19">
        <f>SUM(E4:F4)</f>
        <v>0</v>
      </c>
      <c r="H4" s="19">
        <v>0</v>
      </c>
      <c r="I4" s="19">
        <v>155</v>
      </c>
      <c r="J4" s="19">
        <v>185</v>
      </c>
      <c r="K4" s="19">
        <v>340</v>
      </c>
      <c r="L4" s="19">
        <v>16</v>
      </c>
      <c r="M4" s="19">
        <v>461</v>
      </c>
      <c r="N4" s="19">
        <v>459</v>
      </c>
      <c r="O4" s="19">
        <v>920</v>
      </c>
      <c r="P4" s="19">
        <v>29</v>
      </c>
      <c r="Q4" s="19">
        <v>0</v>
      </c>
      <c r="R4" s="19">
        <v>0</v>
      </c>
      <c r="S4" s="19">
        <v>0</v>
      </c>
      <c r="T4" s="19">
        <v>0</v>
      </c>
      <c r="U4" s="19">
        <v>0</v>
      </c>
      <c r="V4" s="19">
        <v>0</v>
      </c>
      <c r="W4" s="19">
        <v>0</v>
      </c>
      <c r="X4" s="19">
        <v>0</v>
      </c>
      <c r="Y4" s="21">
        <v>616</v>
      </c>
      <c r="Z4" s="21">
        <v>644</v>
      </c>
      <c r="AA4" s="21">
        <v>1260</v>
      </c>
      <c r="AB4" s="21">
        <v>45</v>
      </c>
    </row>
    <row r="5" spans="1:28" ht="24" x14ac:dyDescent="0.55000000000000004">
      <c r="A5" s="19">
        <v>2</v>
      </c>
      <c r="B5" s="19" t="s">
        <v>90</v>
      </c>
      <c r="C5" s="19" t="s">
        <v>65</v>
      </c>
      <c r="D5" s="19" t="s">
        <v>764</v>
      </c>
      <c r="E5" s="19">
        <v>0</v>
      </c>
      <c r="F5" s="19">
        <v>0</v>
      </c>
      <c r="G5" s="19">
        <f t="shared" ref="G5:G37" si="0">SUM(E5:F5)</f>
        <v>0</v>
      </c>
      <c r="H5" s="19">
        <v>0</v>
      </c>
      <c r="I5" s="19">
        <v>269</v>
      </c>
      <c r="J5" s="19">
        <v>244</v>
      </c>
      <c r="K5" s="19">
        <v>513</v>
      </c>
      <c r="L5" s="19">
        <v>15</v>
      </c>
      <c r="M5" s="19">
        <v>718</v>
      </c>
      <c r="N5" s="19">
        <v>664</v>
      </c>
      <c r="O5" s="19">
        <v>1382</v>
      </c>
      <c r="P5" s="19">
        <v>30</v>
      </c>
      <c r="Q5" s="19">
        <v>0</v>
      </c>
      <c r="R5" s="19">
        <v>0</v>
      </c>
      <c r="S5" s="19">
        <v>0</v>
      </c>
      <c r="T5" s="19">
        <v>0</v>
      </c>
      <c r="U5" s="19">
        <v>0</v>
      </c>
      <c r="V5" s="19">
        <v>0</v>
      </c>
      <c r="W5" s="19">
        <v>0</v>
      </c>
      <c r="X5" s="19">
        <v>0</v>
      </c>
      <c r="Y5" s="21">
        <v>987</v>
      </c>
      <c r="Z5" s="21">
        <v>908</v>
      </c>
      <c r="AA5" s="21">
        <v>1895</v>
      </c>
      <c r="AB5" s="21">
        <v>45</v>
      </c>
    </row>
    <row r="6" spans="1:28" ht="24" x14ac:dyDescent="0.55000000000000004">
      <c r="A6" s="19">
        <v>3</v>
      </c>
      <c r="B6" s="19" t="s">
        <v>112</v>
      </c>
      <c r="C6" s="19" t="s">
        <v>65</v>
      </c>
      <c r="D6" s="19" t="s">
        <v>764</v>
      </c>
      <c r="E6" s="19">
        <v>0</v>
      </c>
      <c r="F6" s="19">
        <v>0</v>
      </c>
      <c r="G6" s="19">
        <f t="shared" si="0"/>
        <v>0</v>
      </c>
      <c r="H6" s="19">
        <v>0</v>
      </c>
      <c r="I6" s="19">
        <v>22</v>
      </c>
      <c r="J6" s="19">
        <v>15</v>
      </c>
      <c r="K6" s="19">
        <v>37</v>
      </c>
      <c r="L6" s="19">
        <v>3</v>
      </c>
      <c r="M6" s="19">
        <v>0</v>
      </c>
      <c r="N6" s="19">
        <v>0</v>
      </c>
      <c r="O6" s="19">
        <v>0</v>
      </c>
      <c r="P6" s="19">
        <v>0</v>
      </c>
      <c r="Q6" s="19">
        <v>0</v>
      </c>
      <c r="R6" s="19">
        <v>0</v>
      </c>
      <c r="S6" s="19">
        <v>0</v>
      </c>
      <c r="T6" s="19">
        <v>0</v>
      </c>
      <c r="U6" s="19">
        <v>0</v>
      </c>
      <c r="V6" s="19">
        <v>0</v>
      </c>
      <c r="W6" s="19">
        <v>0</v>
      </c>
      <c r="X6" s="19">
        <v>0</v>
      </c>
      <c r="Y6" s="21">
        <v>22</v>
      </c>
      <c r="Z6" s="21">
        <v>15</v>
      </c>
      <c r="AA6" s="21">
        <v>37</v>
      </c>
      <c r="AB6" s="21">
        <v>3</v>
      </c>
    </row>
    <row r="7" spans="1:28" ht="24" x14ac:dyDescent="0.55000000000000004">
      <c r="A7" s="19">
        <v>4</v>
      </c>
      <c r="B7" s="19" t="s">
        <v>132</v>
      </c>
      <c r="C7" s="19" t="s">
        <v>65</v>
      </c>
      <c r="D7" s="19" t="s">
        <v>764</v>
      </c>
      <c r="E7" s="19">
        <v>1</v>
      </c>
      <c r="F7" s="19">
        <v>6</v>
      </c>
      <c r="G7" s="19">
        <f t="shared" si="0"/>
        <v>7</v>
      </c>
      <c r="H7" s="19">
        <v>1</v>
      </c>
      <c r="I7" s="19">
        <v>21</v>
      </c>
      <c r="J7" s="19">
        <v>17</v>
      </c>
      <c r="K7" s="19">
        <v>38</v>
      </c>
      <c r="L7" s="19">
        <v>3</v>
      </c>
      <c r="M7" s="19">
        <v>0</v>
      </c>
      <c r="N7" s="19">
        <v>0</v>
      </c>
      <c r="O7" s="19">
        <v>0</v>
      </c>
      <c r="P7" s="19">
        <v>0</v>
      </c>
      <c r="Q7" s="19">
        <v>0</v>
      </c>
      <c r="R7" s="19">
        <v>0</v>
      </c>
      <c r="S7" s="19">
        <v>0</v>
      </c>
      <c r="T7" s="19">
        <v>0</v>
      </c>
      <c r="U7" s="19">
        <v>0</v>
      </c>
      <c r="V7" s="19">
        <v>0</v>
      </c>
      <c r="W7" s="19">
        <v>0</v>
      </c>
      <c r="X7" s="19">
        <v>0</v>
      </c>
      <c r="Y7" s="21">
        <v>22</v>
      </c>
      <c r="Z7" s="21">
        <v>23</v>
      </c>
      <c r="AA7" s="21">
        <v>45</v>
      </c>
      <c r="AB7" s="21">
        <v>4</v>
      </c>
    </row>
    <row r="8" spans="1:28" ht="24" x14ac:dyDescent="0.55000000000000004">
      <c r="A8" s="19">
        <v>5</v>
      </c>
      <c r="B8" s="19" t="s">
        <v>151</v>
      </c>
      <c r="C8" s="19" t="s">
        <v>157</v>
      </c>
      <c r="D8" s="19" t="s">
        <v>764</v>
      </c>
      <c r="E8" s="19">
        <v>5</v>
      </c>
      <c r="F8" s="19">
        <v>1</v>
      </c>
      <c r="G8" s="19">
        <f t="shared" si="0"/>
        <v>6</v>
      </c>
      <c r="H8" s="19">
        <v>1</v>
      </c>
      <c r="I8" s="19">
        <v>32</v>
      </c>
      <c r="J8" s="19">
        <v>15</v>
      </c>
      <c r="K8" s="19">
        <v>47</v>
      </c>
      <c r="L8" s="19">
        <v>3</v>
      </c>
      <c r="M8" s="19">
        <v>0</v>
      </c>
      <c r="N8" s="19">
        <v>0</v>
      </c>
      <c r="O8" s="19">
        <v>0</v>
      </c>
      <c r="P8" s="19">
        <v>0</v>
      </c>
      <c r="Q8" s="19">
        <v>0</v>
      </c>
      <c r="R8" s="19">
        <v>0</v>
      </c>
      <c r="S8" s="19">
        <v>0</v>
      </c>
      <c r="T8" s="19">
        <v>0</v>
      </c>
      <c r="U8" s="19">
        <v>0</v>
      </c>
      <c r="V8" s="19">
        <v>0</v>
      </c>
      <c r="W8" s="19">
        <v>0</v>
      </c>
      <c r="X8" s="19">
        <v>0</v>
      </c>
      <c r="Y8" s="21">
        <v>37</v>
      </c>
      <c r="Z8" s="21">
        <v>16</v>
      </c>
      <c r="AA8" s="21">
        <v>53</v>
      </c>
      <c r="AB8" s="21">
        <v>4</v>
      </c>
    </row>
    <row r="9" spans="1:28" ht="24" x14ac:dyDescent="0.55000000000000004">
      <c r="A9" s="19">
        <v>6</v>
      </c>
      <c r="B9" s="19" t="s">
        <v>172</v>
      </c>
      <c r="C9" s="19" t="s">
        <v>157</v>
      </c>
      <c r="D9" s="19" t="s">
        <v>763</v>
      </c>
      <c r="E9" s="19">
        <v>0</v>
      </c>
      <c r="F9" s="19">
        <v>0</v>
      </c>
      <c r="G9" s="19">
        <f t="shared" si="0"/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  <c r="P9" s="19">
        <v>0</v>
      </c>
      <c r="Q9" s="19">
        <v>121</v>
      </c>
      <c r="R9" s="19">
        <v>62</v>
      </c>
      <c r="S9" s="19">
        <v>183</v>
      </c>
      <c r="T9" s="19">
        <v>6</v>
      </c>
      <c r="U9" s="19">
        <v>73</v>
      </c>
      <c r="V9" s="19">
        <v>100</v>
      </c>
      <c r="W9" s="19">
        <v>173</v>
      </c>
      <c r="X9" s="19">
        <v>6</v>
      </c>
      <c r="Y9" s="21">
        <v>194</v>
      </c>
      <c r="Z9" s="21">
        <v>162</v>
      </c>
      <c r="AA9" s="21">
        <v>356</v>
      </c>
      <c r="AB9" s="21">
        <v>12</v>
      </c>
    </row>
    <row r="10" spans="1:28" ht="24" x14ac:dyDescent="0.55000000000000004">
      <c r="A10" s="19">
        <v>7</v>
      </c>
      <c r="B10" s="19" t="s">
        <v>193</v>
      </c>
      <c r="C10" s="19" t="s">
        <v>157</v>
      </c>
      <c r="D10" s="19" t="s">
        <v>764</v>
      </c>
      <c r="E10" s="19">
        <v>8</v>
      </c>
      <c r="F10" s="19">
        <v>9</v>
      </c>
      <c r="G10" s="19">
        <f t="shared" si="0"/>
        <v>17</v>
      </c>
      <c r="H10" s="19">
        <v>2</v>
      </c>
      <c r="I10" s="19">
        <v>46</v>
      </c>
      <c r="J10" s="19">
        <v>42</v>
      </c>
      <c r="K10" s="19">
        <v>88</v>
      </c>
      <c r="L10" s="19">
        <v>4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9">
        <v>0</v>
      </c>
      <c r="X10" s="19">
        <v>0</v>
      </c>
      <c r="Y10" s="21">
        <v>54</v>
      </c>
      <c r="Z10" s="21">
        <v>51</v>
      </c>
      <c r="AA10" s="21">
        <v>105</v>
      </c>
      <c r="AB10" s="21">
        <v>6</v>
      </c>
    </row>
    <row r="11" spans="1:28" ht="24" x14ac:dyDescent="0.55000000000000004">
      <c r="A11" s="19">
        <v>8</v>
      </c>
      <c r="B11" s="19" t="s">
        <v>214</v>
      </c>
      <c r="C11" s="19" t="s">
        <v>219</v>
      </c>
      <c r="D11" s="19" t="s">
        <v>764</v>
      </c>
      <c r="E11" s="19">
        <v>1</v>
      </c>
      <c r="F11" s="19">
        <v>1</v>
      </c>
      <c r="G11" s="19">
        <f t="shared" si="0"/>
        <v>2</v>
      </c>
      <c r="H11" s="19">
        <v>1</v>
      </c>
      <c r="I11" s="19">
        <v>14</v>
      </c>
      <c r="J11" s="19">
        <v>9</v>
      </c>
      <c r="K11" s="19">
        <v>23</v>
      </c>
      <c r="L11" s="19">
        <v>3</v>
      </c>
      <c r="M11" s="19">
        <v>25</v>
      </c>
      <c r="N11" s="19">
        <v>12</v>
      </c>
      <c r="O11" s="19">
        <v>37</v>
      </c>
      <c r="P11" s="19">
        <v>6</v>
      </c>
      <c r="Q11" s="19">
        <v>19</v>
      </c>
      <c r="R11" s="19">
        <v>4</v>
      </c>
      <c r="S11" s="19">
        <v>23</v>
      </c>
      <c r="T11" s="19">
        <v>3</v>
      </c>
      <c r="U11" s="19">
        <v>8</v>
      </c>
      <c r="V11" s="19">
        <v>4</v>
      </c>
      <c r="W11" s="19">
        <v>12</v>
      </c>
      <c r="X11" s="19">
        <v>3</v>
      </c>
      <c r="Y11" s="21">
        <v>67</v>
      </c>
      <c r="Z11" s="21">
        <v>30</v>
      </c>
      <c r="AA11" s="21">
        <v>97</v>
      </c>
      <c r="AB11" s="21">
        <v>16</v>
      </c>
    </row>
    <row r="12" spans="1:28" ht="24" x14ac:dyDescent="0.55000000000000004">
      <c r="A12" s="19">
        <v>9</v>
      </c>
      <c r="B12" s="19" t="s">
        <v>237</v>
      </c>
      <c r="C12" s="19" t="s">
        <v>240</v>
      </c>
      <c r="D12" s="19" t="s">
        <v>764</v>
      </c>
      <c r="E12" s="19">
        <v>6</v>
      </c>
      <c r="F12" s="19">
        <v>6</v>
      </c>
      <c r="G12" s="19">
        <f t="shared" si="0"/>
        <v>12</v>
      </c>
      <c r="H12" s="19">
        <v>1</v>
      </c>
      <c r="I12" s="19">
        <v>91</v>
      </c>
      <c r="J12" s="19">
        <v>60</v>
      </c>
      <c r="K12" s="19">
        <v>151</v>
      </c>
      <c r="L12" s="19">
        <v>6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21">
        <v>97</v>
      </c>
      <c r="Z12" s="21">
        <v>66</v>
      </c>
      <c r="AA12" s="21">
        <v>163</v>
      </c>
      <c r="AB12" s="21">
        <v>7</v>
      </c>
    </row>
    <row r="13" spans="1:28" ht="24" x14ac:dyDescent="0.55000000000000004">
      <c r="A13" s="19">
        <v>10</v>
      </c>
      <c r="B13" s="19" t="s">
        <v>254</v>
      </c>
      <c r="C13" s="19" t="s">
        <v>240</v>
      </c>
      <c r="D13" s="19" t="s">
        <v>764</v>
      </c>
      <c r="E13" s="19">
        <v>1</v>
      </c>
      <c r="F13" s="19">
        <v>1</v>
      </c>
      <c r="G13" s="19">
        <f t="shared" si="0"/>
        <v>2</v>
      </c>
      <c r="H13" s="19">
        <v>1</v>
      </c>
      <c r="I13" s="19">
        <v>21</v>
      </c>
      <c r="J13" s="19">
        <v>29</v>
      </c>
      <c r="K13" s="19">
        <v>50</v>
      </c>
      <c r="L13" s="19">
        <v>3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21">
        <v>22</v>
      </c>
      <c r="Z13" s="21">
        <v>30</v>
      </c>
      <c r="AA13" s="21">
        <v>52</v>
      </c>
      <c r="AB13" s="21">
        <v>4</v>
      </c>
    </row>
    <row r="14" spans="1:28" ht="24" x14ac:dyDescent="0.55000000000000004">
      <c r="A14" s="19">
        <v>11</v>
      </c>
      <c r="B14" s="19" t="s">
        <v>268</v>
      </c>
      <c r="C14" s="19" t="s">
        <v>240</v>
      </c>
      <c r="D14" s="19" t="s">
        <v>764</v>
      </c>
      <c r="E14" s="19">
        <v>0</v>
      </c>
      <c r="F14" s="19">
        <v>0</v>
      </c>
      <c r="G14" s="19">
        <f t="shared" si="0"/>
        <v>0</v>
      </c>
      <c r="H14" s="19">
        <v>0</v>
      </c>
      <c r="I14" s="19">
        <v>12</v>
      </c>
      <c r="J14" s="19">
        <v>15</v>
      </c>
      <c r="K14" s="19">
        <v>27</v>
      </c>
      <c r="L14" s="19">
        <v>3</v>
      </c>
      <c r="M14" s="19">
        <v>18</v>
      </c>
      <c r="N14" s="19">
        <v>15</v>
      </c>
      <c r="O14" s="19">
        <v>33</v>
      </c>
      <c r="P14" s="19">
        <v>6</v>
      </c>
      <c r="Q14" s="19">
        <v>61</v>
      </c>
      <c r="R14" s="19">
        <v>22</v>
      </c>
      <c r="S14" s="19">
        <v>83</v>
      </c>
      <c r="T14" s="19">
        <v>3</v>
      </c>
      <c r="U14" s="19">
        <v>0</v>
      </c>
      <c r="V14" s="19">
        <v>0</v>
      </c>
      <c r="W14" s="19">
        <v>0</v>
      </c>
      <c r="X14" s="19">
        <v>0</v>
      </c>
      <c r="Y14" s="21">
        <v>91</v>
      </c>
      <c r="Z14" s="21">
        <v>52</v>
      </c>
      <c r="AA14" s="21">
        <v>143</v>
      </c>
      <c r="AB14" s="21">
        <v>12</v>
      </c>
    </row>
    <row r="15" spans="1:28" ht="24" x14ac:dyDescent="0.55000000000000004">
      <c r="A15" s="19">
        <v>12</v>
      </c>
      <c r="B15" s="19" t="s">
        <v>291</v>
      </c>
      <c r="C15" s="19" t="s">
        <v>296</v>
      </c>
      <c r="D15" s="19" t="s">
        <v>764</v>
      </c>
      <c r="E15" s="19">
        <v>0</v>
      </c>
      <c r="F15" s="19">
        <v>0</v>
      </c>
      <c r="G15" s="19">
        <f t="shared" si="0"/>
        <v>0</v>
      </c>
      <c r="H15" s="19">
        <v>0</v>
      </c>
      <c r="I15" s="19">
        <v>11</v>
      </c>
      <c r="J15" s="19">
        <v>11</v>
      </c>
      <c r="K15" s="19">
        <v>22</v>
      </c>
      <c r="L15" s="19">
        <v>3</v>
      </c>
      <c r="M15" s="19">
        <v>12</v>
      </c>
      <c r="N15" s="19">
        <v>6</v>
      </c>
      <c r="O15" s="19">
        <v>18</v>
      </c>
      <c r="P15" s="19">
        <v>6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21">
        <v>23</v>
      </c>
      <c r="Z15" s="21">
        <v>17</v>
      </c>
      <c r="AA15" s="21">
        <v>40</v>
      </c>
      <c r="AB15" s="21">
        <v>9</v>
      </c>
    </row>
    <row r="16" spans="1:28" ht="24" x14ac:dyDescent="0.55000000000000004">
      <c r="A16" s="19">
        <v>13</v>
      </c>
      <c r="B16" s="19" t="s">
        <v>316</v>
      </c>
      <c r="C16" s="19" t="s">
        <v>320</v>
      </c>
      <c r="D16" s="19" t="s">
        <v>764</v>
      </c>
      <c r="E16" s="19">
        <v>0</v>
      </c>
      <c r="F16" s="19">
        <v>0</v>
      </c>
      <c r="G16" s="19">
        <f t="shared" si="0"/>
        <v>0</v>
      </c>
      <c r="H16" s="19">
        <v>0</v>
      </c>
      <c r="I16" s="19">
        <v>28</v>
      </c>
      <c r="J16" s="19">
        <v>23</v>
      </c>
      <c r="K16" s="19">
        <v>51</v>
      </c>
      <c r="L16" s="19">
        <v>3</v>
      </c>
      <c r="M16" s="19">
        <v>66</v>
      </c>
      <c r="N16" s="19">
        <v>58</v>
      </c>
      <c r="O16" s="19">
        <v>124</v>
      </c>
      <c r="P16" s="19">
        <v>6</v>
      </c>
      <c r="Q16" s="19">
        <v>12</v>
      </c>
      <c r="R16" s="19">
        <v>2</v>
      </c>
      <c r="S16" s="19">
        <v>14</v>
      </c>
      <c r="T16" s="19">
        <v>3</v>
      </c>
      <c r="U16" s="19">
        <v>0</v>
      </c>
      <c r="V16" s="19">
        <v>0</v>
      </c>
      <c r="W16" s="19">
        <v>0</v>
      </c>
      <c r="X16" s="19">
        <v>0</v>
      </c>
      <c r="Y16" s="21">
        <v>106</v>
      </c>
      <c r="Z16" s="21">
        <v>83</v>
      </c>
      <c r="AA16" s="21">
        <v>189</v>
      </c>
      <c r="AB16" s="21">
        <v>12</v>
      </c>
    </row>
    <row r="17" spans="1:28" ht="24" x14ac:dyDescent="0.55000000000000004">
      <c r="A17" s="19">
        <v>14</v>
      </c>
      <c r="B17" s="19" t="s">
        <v>336</v>
      </c>
      <c r="C17" s="19" t="s">
        <v>341</v>
      </c>
      <c r="D17" s="19" t="s">
        <v>764</v>
      </c>
      <c r="E17" s="19">
        <v>10</v>
      </c>
      <c r="F17" s="19">
        <v>7</v>
      </c>
      <c r="G17" s="19">
        <f t="shared" si="0"/>
        <v>17</v>
      </c>
      <c r="H17" s="19">
        <v>1</v>
      </c>
      <c r="I17" s="19">
        <v>142</v>
      </c>
      <c r="J17" s="19">
        <v>145</v>
      </c>
      <c r="K17" s="19">
        <v>287</v>
      </c>
      <c r="L17" s="19">
        <v>11</v>
      </c>
      <c r="M17" s="19">
        <v>406</v>
      </c>
      <c r="N17" s="19">
        <v>379</v>
      </c>
      <c r="O17" s="19">
        <v>785</v>
      </c>
      <c r="P17" s="19">
        <v>29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21">
        <v>558</v>
      </c>
      <c r="Z17" s="21">
        <v>531</v>
      </c>
      <c r="AA17" s="21">
        <v>1089</v>
      </c>
      <c r="AB17" s="21">
        <v>41</v>
      </c>
    </row>
    <row r="18" spans="1:28" ht="24" x14ac:dyDescent="0.55000000000000004">
      <c r="A18" s="19">
        <v>15</v>
      </c>
      <c r="B18" s="19" t="s">
        <v>361</v>
      </c>
      <c r="C18" s="19" t="s">
        <v>341</v>
      </c>
      <c r="D18" s="19" t="s">
        <v>764</v>
      </c>
      <c r="E18" s="19">
        <v>0</v>
      </c>
      <c r="F18" s="19">
        <v>0</v>
      </c>
      <c r="G18" s="19">
        <f t="shared" si="0"/>
        <v>0</v>
      </c>
      <c r="H18" s="19">
        <v>0</v>
      </c>
      <c r="I18" s="19">
        <v>93</v>
      </c>
      <c r="J18" s="19">
        <v>99</v>
      </c>
      <c r="K18" s="19">
        <v>192</v>
      </c>
      <c r="L18" s="19">
        <v>7</v>
      </c>
      <c r="M18" s="19">
        <v>297</v>
      </c>
      <c r="N18" s="19">
        <v>341</v>
      </c>
      <c r="O18" s="19">
        <v>638</v>
      </c>
      <c r="P18" s="19">
        <v>23</v>
      </c>
      <c r="Q18" s="19">
        <v>100</v>
      </c>
      <c r="R18" s="19">
        <v>72</v>
      </c>
      <c r="S18" s="19">
        <v>172</v>
      </c>
      <c r="T18" s="19">
        <v>5</v>
      </c>
      <c r="U18" s="19">
        <v>0</v>
      </c>
      <c r="V18" s="19">
        <v>0</v>
      </c>
      <c r="W18" s="19">
        <v>0</v>
      </c>
      <c r="X18" s="19">
        <v>0</v>
      </c>
      <c r="Y18" s="21">
        <v>490</v>
      </c>
      <c r="Z18" s="21">
        <v>512</v>
      </c>
      <c r="AA18" s="21">
        <v>1002</v>
      </c>
      <c r="AB18" s="21">
        <v>35</v>
      </c>
    </row>
    <row r="19" spans="1:28" ht="24" x14ac:dyDescent="0.55000000000000004">
      <c r="A19" s="19">
        <v>16</v>
      </c>
      <c r="B19" s="19" t="s">
        <v>382</v>
      </c>
      <c r="C19" s="19" t="s">
        <v>386</v>
      </c>
      <c r="D19" s="19" t="s">
        <v>764</v>
      </c>
      <c r="E19" s="19">
        <v>0</v>
      </c>
      <c r="F19" s="19">
        <v>0</v>
      </c>
      <c r="G19" s="19">
        <f t="shared" si="0"/>
        <v>0</v>
      </c>
      <c r="H19" s="19">
        <v>0</v>
      </c>
      <c r="I19" s="19">
        <v>10</v>
      </c>
      <c r="J19" s="19">
        <v>9</v>
      </c>
      <c r="K19" s="19">
        <v>19</v>
      </c>
      <c r="L19" s="19">
        <v>3</v>
      </c>
      <c r="M19" s="19">
        <v>30</v>
      </c>
      <c r="N19" s="19">
        <v>20</v>
      </c>
      <c r="O19" s="19">
        <v>50</v>
      </c>
      <c r="P19" s="19">
        <v>6</v>
      </c>
      <c r="Q19" s="19">
        <v>40</v>
      </c>
      <c r="R19" s="19">
        <v>26</v>
      </c>
      <c r="S19" s="19">
        <v>66</v>
      </c>
      <c r="T19" s="19">
        <v>3</v>
      </c>
      <c r="U19" s="19">
        <v>45</v>
      </c>
      <c r="V19" s="19">
        <v>42</v>
      </c>
      <c r="W19" s="19">
        <v>87</v>
      </c>
      <c r="X19" s="19">
        <v>3</v>
      </c>
      <c r="Y19" s="21">
        <v>125</v>
      </c>
      <c r="Z19" s="21">
        <v>97</v>
      </c>
      <c r="AA19" s="21">
        <v>222</v>
      </c>
      <c r="AB19" s="21">
        <v>15</v>
      </c>
    </row>
    <row r="20" spans="1:28" ht="24" x14ac:dyDescent="0.55000000000000004">
      <c r="A20" s="19">
        <v>17</v>
      </c>
      <c r="B20" s="19" t="s">
        <v>187</v>
      </c>
      <c r="C20" s="19" t="s">
        <v>157</v>
      </c>
      <c r="D20" s="19" t="s">
        <v>763</v>
      </c>
      <c r="E20" s="19">
        <v>0</v>
      </c>
      <c r="F20" s="19">
        <v>0</v>
      </c>
      <c r="G20" s="19">
        <f t="shared" si="0"/>
        <v>0</v>
      </c>
      <c r="H20" s="19">
        <v>0</v>
      </c>
      <c r="I20" s="19">
        <v>34</v>
      </c>
      <c r="J20" s="19">
        <v>36</v>
      </c>
      <c r="K20" s="19">
        <v>70</v>
      </c>
      <c r="L20" s="19">
        <v>3</v>
      </c>
      <c r="M20" s="19">
        <v>141</v>
      </c>
      <c r="N20" s="19">
        <v>154</v>
      </c>
      <c r="O20" s="19">
        <v>295</v>
      </c>
      <c r="P20" s="19">
        <v>12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21">
        <v>175</v>
      </c>
      <c r="Z20" s="21">
        <v>190</v>
      </c>
      <c r="AA20" s="21">
        <v>365</v>
      </c>
      <c r="AB20" s="21">
        <v>15</v>
      </c>
    </row>
    <row r="21" spans="1:28" ht="24" x14ac:dyDescent="0.55000000000000004">
      <c r="A21" s="19">
        <v>18</v>
      </c>
      <c r="B21" s="19" t="s">
        <v>417</v>
      </c>
      <c r="C21" s="19" t="s">
        <v>240</v>
      </c>
      <c r="D21" s="19" t="s">
        <v>764</v>
      </c>
      <c r="E21" s="19">
        <v>0</v>
      </c>
      <c r="F21" s="19">
        <v>0</v>
      </c>
      <c r="G21" s="19">
        <f t="shared" si="0"/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64</v>
      </c>
      <c r="N21" s="19">
        <v>49</v>
      </c>
      <c r="O21" s="19">
        <v>113</v>
      </c>
      <c r="P21" s="19">
        <v>6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21">
        <v>64</v>
      </c>
      <c r="Z21" s="21">
        <v>49</v>
      </c>
      <c r="AA21" s="21">
        <v>113</v>
      </c>
      <c r="AB21" s="21">
        <v>6</v>
      </c>
    </row>
    <row r="22" spans="1:28" ht="24" x14ac:dyDescent="0.55000000000000004">
      <c r="A22" s="19">
        <v>19</v>
      </c>
      <c r="B22" s="19" t="s">
        <v>430</v>
      </c>
      <c r="C22" s="19" t="s">
        <v>65</v>
      </c>
      <c r="D22" s="19" t="s">
        <v>764</v>
      </c>
      <c r="E22" s="19">
        <v>0</v>
      </c>
      <c r="F22" s="19">
        <v>0</v>
      </c>
      <c r="G22" s="19">
        <f t="shared" si="0"/>
        <v>0</v>
      </c>
      <c r="H22" s="19">
        <v>0</v>
      </c>
      <c r="I22" s="19">
        <v>21</v>
      </c>
      <c r="J22" s="19">
        <v>8</v>
      </c>
      <c r="K22" s="19">
        <v>29</v>
      </c>
      <c r="L22" s="19">
        <v>3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21">
        <v>21</v>
      </c>
      <c r="Z22" s="21">
        <v>8</v>
      </c>
      <c r="AA22" s="21">
        <v>29</v>
      </c>
      <c r="AB22" s="21">
        <v>3</v>
      </c>
    </row>
    <row r="23" spans="1:28" ht="24" x14ac:dyDescent="0.55000000000000004">
      <c r="A23" s="19">
        <v>20</v>
      </c>
      <c r="B23" s="19" t="s">
        <v>448</v>
      </c>
      <c r="C23" s="19" t="s">
        <v>240</v>
      </c>
      <c r="D23" s="19" t="s">
        <v>764</v>
      </c>
      <c r="E23" s="19">
        <v>0</v>
      </c>
      <c r="F23" s="19">
        <v>0</v>
      </c>
      <c r="G23" s="19">
        <f t="shared" si="0"/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55</v>
      </c>
      <c r="N23" s="19">
        <v>41</v>
      </c>
      <c r="O23" s="19">
        <v>96</v>
      </c>
      <c r="P23" s="19">
        <v>6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21">
        <v>55</v>
      </c>
      <c r="Z23" s="21">
        <v>41</v>
      </c>
      <c r="AA23" s="21">
        <v>96</v>
      </c>
      <c r="AB23" s="21">
        <v>6</v>
      </c>
    </row>
    <row r="24" spans="1:28" ht="24" x14ac:dyDescent="0.55000000000000004">
      <c r="A24" s="19">
        <v>21</v>
      </c>
      <c r="B24" s="19" t="s">
        <v>464</v>
      </c>
      <c r="C24" s="19" t="s">
        <v>320</v>
      </c>
      <c r="D24" s="19" t="s">
        <v>764</v>
      </c>
      <c r="E24" s="19">
        <v>0</v>
      </c>
      <c r="F24" s="19">
        <v>1</v>
      </c>
      <c r="G24" s="19">
        <f t="shared" si="0"/>
        <v>1</v>
      </c>
      <c r="H24" s="19">
        <v>1</v>
      </c>
      <c r="I24" s="19">
        <v>18</v>
      </c>
      <c r="J24" s="19">
        <v>17</v>
      </c>
      <c r="K24" s="19">
        <v>35</v>
      </c>
      <c r="L24" s="19">
        <v>3</v>
      </c>
      <c r="M24" s="19">
        <v>37</v>
      </c>
      <c r="N24" s="19">
        <v>34</v>
      </c>
      <c r="O24" s="19">
        <v>71</v>
      </c>
      <c r="P24" s="19">
        <v>6</v>
      </c>
      <c r="Q24" s="19">
        <v>2</v>
      </c>
      <c r="R24" s="19">
        <v>3</v>
      </c>
      <c r="S24" s="19">
        <v>5</v>
      </c>
      <c r="T24" s="19">
        <v>2</v>
      </c>
      <c r="U24" s="19">
        <v>0</v>
      </c>
      <c r="V24" s="19">
        <v>0</v>
      </c>
      <c r="W24" s="19">
        <v>0</v>
      </c>
      <c r="X24" s="19">
        <v>0</v>
      </c>
      <c r="Y24" s="21">
        <v>57</v>
      </c>
      <c r="Z24" s="21">
        <v>55</v>
      </c>
      <c r="AA24" s="21">
        <v>112</v>
      </c>
      <c r="AB24" s="21">
        <v>12</v>
      </c>
    </row>
    <row r="25" spans="1:28" ht="24" x14ac:dyDescent="0.55000000000000004">
      <c r="A25" s="19">
        <v>22</v>
      </c>
      <c r="B25" s="19" t="s">
        <v>484</v>
      </c>
      <c r="C25" s="19" t="s">
        <v>320</v>
      </c>
      <c r="D25" s="19" t="s">
        <v>764</v>
      </c>
      <c r="E25" s="19">
        <v>8</v>
      </c>
      <c r="F25" s="19">
        <v>12</v>
      </c>
      <c r="G25" s="19">
        <f t="shared" si="0"/>
        <v>20</v>
      </c>
      <c r="H25" s="19">
        <v>1</v>
      </c>
      <c r="I25" s="19">
        <v>56</v>
      </c>
      <c r="J25" s="19">
        <v>64</v>
      </c>
      <c r="K25" s="19">
        <v>120</v>
      </c>
      <c r="L25" s="19">
        <v>3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21">
        <v>64</v>
      </c>
      <c r="Z25" s="21">
        <v>76</v>
      </c>
      <c r="AA25" s="21">
        <v>140</v>
      </c>
      <c r="AB25" s="21">
        <v>4</v>
      </c>
    </row>
    <row r="26" spans="1:28" ht="24" x14ac:dyDescent="0.55000000000000004">
      <c r="A26" s="19">
        <v>23</v>
      </c>
      <c r="B26" s="19" t="s">
        <v>502</v>
      </c>
      <c r="C26" s="19" t="s">
        <v>508</v>
      </c>
      <c r="D26" s="19" t="s">
        <v>764</v>
      </c>
      <c r="E26" s="19">
        <v>12</v>
      </c>
      <c r="F26" s="19">
        <v>6</v>
      </c>
      <c r="G26" s="19">
        <f t="shared" si="0"/>
        <v>18</v>
      </c>
      <c r="H26" s="19">
        <v>1</v>
      </c>
      <c r="I26" s="19">
        <v>51</v>
      </c>
      <c r="J26" s="19">
        <v>59</v>
      </c>
      <c r="K26" s="19">
        <v>110</v>
      </c>
      <c r="L26" s="19">
        <v>6</v>
      </c>
      <c r="M26" s="19">
        <v>121</v>
      </c>
      <c r="N26" s="19">
        <v>121</v>
      </c>
      <c r="O26" s="19">
        <v>242</v>
      </c>
      <c r="P26" s="19">
        <v>6</v>
      </c>
      <c r="Q26" s="19">
        <v>27</v>
      </c>
      <c r="R26" s="19">
        <v>19</v>
      </c>
      <c r="S26" s="19">
        <v>46</v>
      </c>
      <c r="T26" s="19">
        <v>3</v>
      </c>
      <c r="U26" s="19">
        <v>0</v>
      </c>
      <c r="V26" s="19">
        <v>0</v>
      </c>
      <c r="W26" s="19">
        <v>0</v>
      </c>
      <c r="X26" s="19">
        <v>0</v>
      </c>
      <c r="Y26" s="21">
        <v>211</v>
      </c>
      <c r="Z26" s="21">
        <v>205</v>
      </c>
      <c r="AA26" s="21">
        <v>416</v>
      </c>
      <c r="AB26" s="21">
        <v>16</v>
      </c>
    </row>
    <row r="27" spans="1:28" ht="24" x14ac:dyDescent="0.55000000000000004">
      <c r="A27" s="19">
        <v>24</v>
      </c>
      <c r="B27" s="19" t="s">
        <v>522</v>
      </c>
      <c r="C27" s="19" t="s">
        <v>526</v>
      </c>
      <c r="D27" s="19" t="s">
        <v>764</v>
      </c>
      <c r="E27" s="19">
        <v>0</v>
      </c>
      <c r="F27" s="19">
        <v>0</v>
      </c>
      <c r="G27" s="19">
        <f t="shared" si="0"/>
        <v>0</v>
      </c>
      <c r="H27" s="19">
        <v>0</v>
      </c>
      <c r="I27" s="19">
        <v>55</v>
      </c>
      <c r="J27" s="19">
        <v>26</v>
      </c>
      <c r="K27" s="19">
        <v>81</v>
      </c>
      <c r="L27" s="19">
        <v>3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21">
        <v>55</v>
      </c>
      <c r="Z27" s="21">
        <v>26</v>
      </c>
      <c r="AA27" s="21">
        <v>81</v>
      </c>
      <c r="AB27" s="21">
        <v>3</v>
      </c>
    </row>
    <row r="28" spans="1:28" ht="24" x14ac:dyDescent="0.55000000000000004">
      <c r="A28" s="19">
        <v>25</v>
      </c>
      <c r="B28" s="19" t="s">
        <v>540</v>
      </c>
      <c r="C28" s="19" t="s">
        <v>65</v>
      </c>
      <c r="D28" s="19" t="s">
        <v>764</v>
      </c>
      <c r="E28" s="19">
        <v>0</v>
      </c>
      <c r="F28" s="19">
        <v>0</v>
      </c>
      <c r="G28" s="19">
        <f t="shared" si="0"/>
        <v>0</v>
      </c>
      <c r="H28" s="19">
        <v>0</v>
      </c>
      <c r="I28" s="19">
        <v>38</v>
      </c>
      <c r="J28" s="19">
        <v>35</v>
      </c>
      <c r="K28" s="19">
        <v>73</v>
      </c>
      <c r="L28" s="19">
        <v>3</v>
      </c>
      <c r="M28" s="19">
        <v>69</v>
      </c>
      <c r="N28" s="19">
        <v>71</v>
      </c>
      <c r="O28" s="19">
        <v>140</v>
      </c>
      <c r="P28" s="19">
        <v>5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21">
        <v>107</v>
      </c>
      <c r="Z28" s="21">
        <v>106</v>
      </c>
      <c r="AA28" s="21">
        <v>213</v>
      </c>
      <c r="AB28" s="21">
        <v>8</v>
      </c>
    </row>
    <row r="29" spans="1:28" ht="24" x14ac:dyDescent="0.55000000000000004">
      <c r="A29" s="19">
        <v>26</v>
      </c>
      <c r="B29" s="19" t="s">
        <v>560</v>
      </c>
      <c r="C29" s="19" t="s">
        <v>65</v>
      </c>
      <c r="D29" s="19" t="s">
        <v>763</v>
      </c>
      <c r="E29" s="19">
        <v>0</v>
      </c>
      <c r="F29" s="19">
        <v>0</v>
      </c>
      <c r="G29" s="19">
        <f t="shared" si="0"/>
        <v>0</v>
      </c>
      <c r="H29" s="19">
        <v>0</v>
      </c>
      <c r="I29" s="19">
        <v>30</v>
      </c>
      <c r="J29" s="19">
        <v>31</v>
      </c>
      <c r="K29" s="19">
        <v>61</v>
      </c>
      <c r="L29" s="19">
        <v>3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21">
        <v>30</v>
      </c>
      <c r="Z29" s="21">
        <v>31</v>
      </c>
      <c r="AA29" s="21">
        <v>61</v>
      </c>
      <c r="AB29" s="21">
        <v>3</v>
      </c>
    </row>
    <row r="30" spans="1:28" ht="24" x14ac:dyDescent="0.55000000000000004">
      <c r="A30" s="19">
        <v>27</v>
      </c>
      <c r="B30" s="19" t="s">
        <v>577</v>
      </c>
      <c r="C30" s="19" t="s">
        <v>65</v>
      </c>
      <c r="D30" s="19" t="s">
        <v>764</v>
      </c>
      <c r="E30" s="19">
        <v>1</v>
      </c>
      <c r="F30" s="19">
        <v>1</v>
      </c>
      <c r="G30" s="19">
        <f t="shared" si="0"/>
        <v>2</v>
      </c>
      <c r="H30" s="19">
        <v>1</v>
      </c>
      <c r="I30" s="19">
        <v>14</v>
      </c>
      <c r="J30" s="19">
        <v>16</v>
      </c>
      <c r="K30" s="19">
        <v>30</v>
      </c>
      <c r="L30" s="19">
        <v>3</v>
      </c>
      <c r="M30" s="19">
        <v>33</v>
      </c>
      <c r="N30" s="19">
        <v>25</v>
      </c>
      <c r="O30" s="19">
        <v>58</v>
      </c>
      <c r="P30" s="19">
        <v>6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21">
        <v>48</v>
      </c>
      <c r="Z30" s="21">
        <v>42</v>
      </c>
      <c r="AA30" s="21">
        <v>90</v>
      </c>
      <c r="AB30" s="21">
        <v>10</v>
      </c>
    </row>
    <row r="31" spans="1:28" ht="24" x14ac:dyDescent="0.55000000000000004">
      <c r="A31" s="19">
        <v>28</v>
      </c>
      <c r="B31" s="19" t="s">
        <v>596</v>
      </c>
      <c r="C31" s="19" t="s">
        <v>320</v>
      </c>
      <c r="D31" s="19" t="s">
        <v>763</v>
      </c>
      <c r="E31" s="19">
        <v>0</v>
      </c>
      <c r="F31" s="19">
        <v>0</v>
      </c>
      <c r="G31" s="19">
        <f t="shared" si="0"/>
        <v>0</v>
      </c>
      <c r="H31" s="19">
        <v>0</v>
      </c>
      <c r="I31" s="19">
        <v>77</v>
      </c>
      <c r="J31" s="19">
        <v>54</v>
      </c>
      <c r="K31" s="19">
        <v>131</v>
      </c>
      <c r="L31" s="19">
        <v>5</v>
      </c>
      <c r="M31" s="19">
        <v>221</v>
      </c>
      <c r="N31" s="19">
        <v>231</v>
      </c>
      <c r="O31" s="19">
        <v>452</v>
      </c>
      <c r="P31" s="19">
        <v>16</v>
      </c>
      <c r="Q31" s="19">
        <v>153</v>
      </c>
      <c r="R31" s="19">
        <v>133</v>
      </c>
      <c r="S31" s="19">
        <v>286</v>
      </c>
      <c r="T31" s="19">
        <v>8</v>
      </c>
      <c r="U31" s="19">
        <v>49</v>
      </c>
      <c r="V31" s="19">
        <v>52</v>
      </c>
      <c r="W31" s="19">
        <v>101</v>
      </c>
      <c r="X31" s="19">
        <v>4</v>
      </c>
      <c r="Y31" s="21">
        <v>500</v>
      </c>
      <c r="Z31" s="21">
        <v>470</v>
      </c>
      <c r="AA31" s="21">
        <v>970</v>
      </c>
      <c r="AB31" s="21">
        <v>33</v>
      </c>
    </row>
    <row r="32" spans="1:28" ht="24" x14ac:dyDescent="0.55000000000000004">
      <c r="A32" s="19">
        <v>29</v>
      </c>
      <c r="B32" s="19" t="s">
        <v>617</v>
      </c>
      <c r="C32" s="19" t="s">
        <v>621</v>
      </c>
      <c r="D32" s="19" t="s">
        <v>764</v>
      </c>
      <c r="E32" s="19">
        <v>2</v>
      </c>
      <c r="F32" s="19">
        <v>4</v>
      </c>
      <c r="G32" s="19">
        <f t="shared" si="0"/>
        <v>6</v>
      </c>
      <c r="H32" s="19">
        <v>1</v>
      </c>
      <c r="I32" s="19">
        <v>39</v>
      </c>
      <c r="J32" s="19">
        <v>45</v>
      </c>
      <c r="K32" s="19">
        <v>84</v>
      </c>
      <c r="L32" s="19">
        <v>3</v>
      </c>
      <c r="M32" s="19">
        <v>74</v>
      </c>
      <c r="N32" s="19">
        <v>69</v>
      </c>
      <c r="O32" s="19">
        <v>143</v>
      </c>
      <c r="P32" s="19">
        <v>6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21">
        <v>115</v>
      </c>
      <c r="Z32" s="21">
        <v>118</v>
      </c>
      <c r="AA32" s="21">
        <v>233</v>
      </c>
      <c r="AB32" s="21">
        <v>10</v>
      </c>
    </row>
    <row r="33" spans="1:28" ht="24" x14ac:dyDescent="0.55000000000000004">
      <c r="A33" s="19">
        <v>30</v>
      </c>
      <c r="B33" s="19" t="s">
        <v>638</v>
      </c>
      <c r="C33" s="19" t="s">
        <v>219</v>
      </c>
      <c r="D33" s="19" t="s">
        <v>764</v>
      </c>
      <c r="E33" s="19">
        <v>0</v>
      </c>
      <c r="F33" s="19">
        <v>0</v>
      </c>
      <c r="G33" s="19">
        <f t="shared" si="0"/>
        <v>0</v>
      </c>
      <c r="H33" s="19">
        <v>0</v>
      </c>
      <c r="I33" s="19">
        <v>14</v>
      </c>
      <c r="J33" s="19">
        <v>11</v>
      </c>
      <c r="K33" s="19">
        <v>25</v>
      </c>
      <c r="L33" s="19">
        <v>3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21">
        <v>14</v>
      </c>
      <c r="Z33" s="21">
        <v>11</v>
      </c>
      <c r="AA33" s="21">
        <v>25</v>
      </c>
      <c r="AB33" s="21">
        <v>3</v>
      </c>
    </row>
    <row r="34" spans="1:28" ht="24" x14ac:dyDescent="0.55000000000000004">
      <c r="A34" s="19">
        <v>31</v>
      </c>
      <c r="B34" s="19" t="s">
        <v>659</v>
      </c>
      <c r="C34" s="19" t="s">
        <v>240</v>
      </c>
      <c r="D34" s="19" t="s">
        <v>764</v>
      </c>
      <c r="E34" s="19">
        <v>0</v>
      </c>
      <c r="F34" s="19">
        <v>0</v>
      </c>
      <c r="G34" s="19">
        <f t="shared" si="0"/>
        <v>0</v>
      </c>
      <c r="H34" s="19">
        <v>0</v>
      </c>
      <c r="I34" s="19">
        <v>9</v>
      </c>
      <c r="J34" s="19">
        <v>9</v>
      </c>
      <c r="K34" s="19">
        <v>18</v>
      </c>
      <c r="L34" s="19">
        <v>3</v>
      </c>
      <c r="M34" s="19">
        <v>26</v>
      </c>
      <c r="N34" s="19">
        <v>28</v>
      </c>
      <c r="O34" s="19">
        <v>54</v>
      </c>
      <c r="P34" s="19">
        <v>6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21">
        <v>35</v>
      </c>
      <c r="Z34" s="21">
        <v>37</v>
      </c>
      <c r="AA34" s="21">
        <v>72</v>
      </c>
      <c r="AB34" s="21">
        <v>9</v>
      </c>
    </row>
    <row r="35" spans="1:28" ht="24" x14ac:dyDescent="0.55000000000000004">
      <c r="A35" s="19">
        <v>32</v>
      </c>
      <c r="B35" s="19" t="s">
        <v>678</v>
      </c>
      <c r="C35" s="19" t="s">
        <v>386</v>
      </c>
      <c r="D35" s="19" t="s">
        <v>764</v>
      </c>
      <c r="E35" s="19">
        <v>0</v>
      </c>
      <c r="F35" s="19">
        <v>0</v>
      </c>
      <c r="G35" s="19">
        <f t="shared" si="0"/>
        <v>0</v>
      </c>
      <c r="H35" s="19">
        <v>0</v>
      </c>
      <c r="I35" s="19">
        <v>31</v>
      </c>
      <c r="J35" s="19">
        <v>25</v>
      </c>
      <c r="K35" s="19">
        <v>56</v>
      </c>
      <c r="L35" s="19">
        <v>3</v>
      </c>
      <c r="M35" s="19">
        <v>80</v>
      </c>
      <c r="N35" s="19">
        <v>65</v>
      </c>
      <c r="O35" s="19">
        <v>145</v>
      </c>
      <c r="P35" s="19">
        <v>6</v>
      </c>
      <c r="Q35" s="19">
        <v>7</v>
      </c>
      <c r="R35" s="19">
        <v>1</v>
      </c>
      <c r="S35" s="19">
        <v>8</v>
      </c>
      <c r="T35" s="19">
        <v>1</v>
      </c>
      <c r="U35" s="19">
        <v>0</v>
      </c>
      <c r="V35" s="19">
        <v>0</v>
      </c>
      <c r="W35" s="19">
        <v>0</v>
      </c>
      <c r="X35" s="19">
        <v>0</v>
      </c>
      <c r="Y35" s="21">
        <v>118</v>
      </c>
      <c r="Z35" s="21">
        <v>91</v>
      </c>
      <c r="AA35" s="21">
        <v>209</v>
      </c>
      <c r="AB35" s="21">
        <v>10</v>
      </c>
    </row>
    <row r="36" spans="1:28" ht="24" x14ac:dyDescent="0.55000000000000004">
      <c r="A36" s="19">
        <v>33</v>
      </c>
      <c r="B36" s="19" t="s">
        <v>693</v>
      </c>
      <c r="C36" s="19" t="s">
        <v>65</v>
      </c>
      <c r="D36" s="19" t="s">
        <v>764</v>
      </c>
      <c r="E36" s="19">
        <v>5</v>
      </c>
      <c r="F36" s="19">
        <v>6</v>
      </c>
      <c r="G36" s="19">
        <f t="shared" si="0"/>
        <v>11</v>
      </c>
      <c r="H36" s="19">
        <v>1</v>
      </c>
      <c r="I36" s="19">
        <v>28</v>
      </c>
      <c r="J36" s="19">
        <v>20</v>
      </c>
      <c r="K36" s="19">
        <v>48</v>
      </c>
      <c r="L36" s="19">
        <v>3</v>
      </c>
      <c r="M36" s="19">
        <v>7</v>
      </c>
      <c r="N36" s="19">
        <v>11</v>
      </c>
      <c r="O36" s="19">
        <v>18</v>
      </c>
      <c r="P36" s="19">
        <v>3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21">
        <v>40</v>
      </c>
      <c r="Z36" s="21">
        <v>37</v>
      </c>
      <c r="AA36" s="21">
        <v>77</v>
      </c>
      <c r="AB36" s="21">
        <v>7</v>
      </c>
    </row>
    <row r="37" spans="1:28" ht="24" x14ac:dyDescent="0.55000000000000004">
      <c r="A37" s="19">
        <v>34</v>
      </c>
      <c r="B37" s="19" t="s">
        <v>709</v>
      </c>
      <c r="C37" s="19" t="s">
        <v>296</v>
      </c>
      <c r="D37" s="19" t="s">
        <v>764</v>
      </c>
      <c r="E37" s="19">
        <v>0</v>
      </c>
      <c r="F37" s="19">
        <v>0</v>
      </c>
      <c r="G37" s="19">
        <f t="shared" si="0"/>
        <v>0</v>
      </c>
      <c r="H37" s="19">
        <v>0</v>
      </c>
      <c r="I37" s="19">
        <v>7</v>
      </c>
      <c r="J37" s="19">
        <v>8</v>
      </c>
      <c r="K37" s="19">
        <v>15</v>
      </c>
      <c r="L37" s="19">
        <v>3</v>
      </c>
      <c r="M37" s="19">
        <v>11</v>
      </c>
      <c r="N37" s="19">
        <v>13</v>
      </c>
      <c r="O37" s="19">
        <v>24</v>
      </c>
      <c r="P37" s="19">
        <v>4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21">
        <v>18</v>
      </c>
      <c r="Z37" s="21">
        <v>21</v>
      </c>
      <c r="AA37" s="21">
        <v>39</v>
      </c>
      <c r="AB37" s="21">
        <v>7</v>
      </c>
    </row>
    <row r="38" spans="1:28" ht="24" x14ac:dyDescent="0.55000000000000004">
      <c r="A38" s="38" t="s">
        <v>744</v>
      </c>
      <c r="B38" s="38"/>
      <c r="C38" s="38"/>
      <c r="D38" s="38"/>
      <c r="E38" s="21">
        <f>SUM(E4:E37)</f>
        <v>60</v>
      </c>
      <c r="F38" s="21">
        <f t="shared" ref="F38:AB38" si="1">SUM(F4:F37)</f>
        <v>61</v>
      </c>
      <c r="G38" s="21">
        <f t="shared" si="1"/>
        <v>121</v>
      </c>
      <c r="H38" s="21">
        <f t="shared" si="1"/>
        <v>14</v>
      </c>
      <c r="I38" s="21">
        <f t="shared" si="1"/>
        <v>1489</v>
      </c>
      <c r="J38" s="21">
        <f t="shared" si="1"/>
        <v>1382</v>
      </c>
      <c r="K38" s="21">
        <f t="shared" si="1"/>
        <v>2871</v>
      </c>
      <c r="L38" s="21">
        <f t="shared" si="1"/>
        <v>139</v>
      </c>
      <c r="M38" s="21">
        <f t="shared" si="1"/>
        <v>2972</v>
      </c>
      <c r="N38" s="21">
        <f t="shared" si="1"/>
        <v>2866</v>
      </c>
      <c r="O38" s="21">
        <f t="shared" si="1"/>
        <v>5838</v>
      </c>
      <c r="P38" s="21">
        <f t="shared" si="1"/>
        <v>229</v>
      </c>
      <c r="Q38" s="21">
        <f t="shared" si="1"/>
        <v>542</v>
      </c>
      <c r="R38" s="21">
        <f t="shared" si="1"/>
        <v>344</v>
      </c>
      <c r="S38" s="21">
        <f t="shared" si="1"/>
        <v>886</v>
      </c>
      <c r="T38" s="21">
        <f t="shared" si="1"/>
        <v>37</v>
      </c>
      <c r="U38" s="21">
        <f t="shared" si="1"/>
        <v>175</v>
      </c>
      <c r="V38" s="21">
        <f t="shared" si="1"/>
        <v>198</v>
      </c>
      <c r="W38" s="21">
        <f t="shared" si="1"/>
        <v>373</v>
      </c>
      <c r="X38" s="21">
        <f t="shared" si="1"/>
        <v>16</v>
      </c>
      <c r="Y38" s="21">
        <f t="shared" si="1"/>
        <v>5238</v>
      </c>
      <c r="Z38" s="21">
        <f t="shared" si="1"/>
        <v>4851</v>
      </c>
      <c r="AA38" s="21">
        <f t="shared" si="1"/>
        <v>10089</v>
      </c>
      <c r="AB38" s="21">
        <f t="shared" si="1"/>
        <v>435</v>
      </c>
    </row>
  </sheetData>
  <autoFilter ref="A2:AB38" xr:uid="{99EB8F2F-7663-4D23-9288-92DDC2891AA5}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2" showButton="0"/>
    <filterColumn colId="13" showButton="0"/>
    <filterColumn colId="14" showButton="0"/>
    <filterColumn colId="16" showButton="0"/>
    <filterColumn colId="17" showButton="0"/>
    <filterColumn colId="18" showButton="0"/>
    <filterColumn colId="20" showButton="0"/>
    <filterColumn colId="21" showButton="0"/>
    <filterColumn colId="22" showButton="0"/>
    <filterColumn colId="24" showButton="0"/>
    <filterColumn colId="25" showButton="0"/>
    <filterColumn colId="26" showButton="0"/>
  </autoFilter>
  <mergeCells count="11">
    <mergeCell ref="A38:D38"/>
    <mergeCell ref="Q2:T2"/>
    <mergeCell ref="U2:X2"/>
    <mergeCell ref="Y2:AB2"/>
    <mergeCell ref="A2:A3"/>
    <mergeCell ref="B2:B3"/>
    <mergeCell ref="C2:C3"/>
    <mergeCell ref="D2:D3"/>
    <mergeCell ref="I2:L2"/>
    <mergeCell ref="M2:P2"/>
    <mergeCell ref="E2:H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BCB11-507A-4432-A387-78AA8ACE7F44}">
  <dimension ref="A2:CJ38"/>
  <sheetViews>
    <sheetView tabSelected="1" workbookViewId="0">
      <pane xSplit="3" ySplit="3" topLeftCell="D33" activePane="bottomRight" state="frozen"/>
      <selection pane="topRight" activeCell="D1" sqref="D1"/>
      <selection pane="bottomLeft" activeCell="A4" sqref="A4"/>
      <selection pane="bottomRight" activeCell="H41" sqref="H41"/>
    </sheetView>
  </sheetViews>
  <sheetFormatPr defaultRowHeight="24" x14ac:dyDescent="0.55000000000000004"/>
  <cols>
    <col min="1" max="1" width="2.875" style="18" bestFit="1" customWidth="1"/>
    <col min="2" max="2" width="19.75" style="18" bestFit="1" customWidth="1"/>
    <col min="3" max="3" width="13.875" style="18" bestFit="1" customWidth="1"/>
    <col min="4" max="4" width="11.25" style="18" bestFit="1" customWidth="1"/>
    <col min="5" max="6" width="6.625" style="18" bestFit="1" customWidth="1"/>
    <col min="7" max="7" width="5.125" style="18" bestFit="1" customWidth="1"/>
    <col min="8" max="8" width="6.625" style="18" bestFit="1" customWidth="1"/>
    <col min="9" max="11" width="7.625" style="18" bestFit="1" customWidth="1"/>
    <col min="12" max="12" width="6.625" style="18" bestFit="1" customWidth="1"/>
    <col min="13" max="14" width="7.625" style="18" bestFit="1" customWidth="1"/>
    <col min="15" max="15" width="9.125" style="18" bestFit="1" customWidth="1"/>
    <col min="16" max="16" width="6.625" style="18" bestFit="1" customWidth="1"/>
    <col min="17" max="18" width="7.625" style="18" bestFit="1" customWidth="1"/>
    <col min="19" max="19" width="9.125" style="18" bestFit="1" customWidth="1"/>
    <col min="20" max="20" width="6.625" style="18" bestFit="1" customWidth="1"/>
    <col min="21" max="23" width="9.125" style="18" bestFit="1" customWidth="1"/>
    <col min="24" max="27" width="7.625" style="18" bestFit="1" customWidth="1"/>
    <col min="28" max="28" width="6.625" style="18" bestFit="1" customWidth="1"/>
    <col min="29" max="30" width="7.625" style="18" bestFit="1" customWidth="1"/>
    <col min="31" max="31" width="9.125" style="18" bestFit="1" customWidth="1"/>
    <col min="32" max="32" width="6.625" style="18" bestFit="1" customWidth="1"/>
    <col min="33" max="35" width="7.625" style="18" bestFit="1" customWidth="1"/>
    <col min="36" max="36" width="6.625" style="18" bestFit="1" customWidth="1"/>
    <col min="37" max="39" width="7.625" style="18" bestFit="1" customWidth="1"/>
    <col min="40" max="40" width="6.625" style="18" bestFit="1" customWidth="1"/>
    <col min="41" max="43" width="7.625" style="18" bestFit="1" customWidth="1"/>
    <col min="44" max="44" width="6.625" style="18" bestFit="1" customWidth="1"/>
    <col min="45" max="46" width="7.625" style="18" bestFit="1" customWidth="1"/>
    <col min="47" max="47" width="9.125" style="18" bestFit="1" customWidth="1"/>
    <col min="48" max="48" width="6.625" style="18" bestFit="1" customWidth="1"/>
    <col min="49" max="51" width="9.125" style="18" bestFit="1" customWidth="1"/>
    <col min="52" max="53" width="7.625" style="18" bestFit="1" customWidth="1"/>
    <col min="54" max="54" width="6.625" style="18" bestFit="1" customWidth="1"/>
    <col min="55" max="55" width="7.625" style="18" bestFit="1" customWidth="1"/>
    <col min="56" max="56" width="6.625" style="18" bestFit="1" customWidth="1"/>
    <col min="57" max="59" width="7.625" style="18" bestFit="1" customWidth="1"/>
    <col min="60" max="60" width="6.625" style="18" bestFit="1" customWidth="1"/>
    <col min="61" max="63" width="7.625" style="18" bestFit="1" customWidth="1"/>
    <col min="64" max="64" width="6.625" style="18" bestFit="1" customWidth="1"/>
    <col min="65" max="67" width="7.625" style="18" bestFit="1" customWidth="1"/>
    <col min="68" max="70" width="6.625" style="18" bestFit="1" customWidth="1"/>
    <col min="71" max="71" width="7.625" style="18" bestFit="1" customWidth="1"/>
    <col min="72" max="72" width="5.625" style="18" bestFit="1" customWidth="1"/>
    <col min="73" max="74" width="6.625" style="18" bestFit="1" customWidth="1"/>
    <col min="75" max="75" width="7.625" style="18" bestFit="1" customWidth="1"/>
    <col min="76" max="76" width="5.625" style="18" bestFit="1" customWidth="1"/>
    <col min="77" max="78" width="6.625" style="18" bestFit="1" customWidth="1"/>
    <col min="79" max="79" width="7.625" style="18" bestFit="1" customWidth="1"/>
    <col min="80" max="80" width="5.625" style="18" bestFit="1" customWidth="1"/>
    <col min="81" max="83" width="7.625" style="18" bestFit="1" customWidth="1"/>
    <col min="84" max="84" width="6.625" style="18" bestFit="1" customWidth="1"/>
    <col min="85" max="86" width="9.125" style="18" bestFit="1" customWidth="1"/>
    <col min="87" max="87" width="10.125" style="18" bestFit="1" customWidth="1"/>
    <col min="88" max="88" width="7.625" style="18" bestFit="1" customWidth="1"/>
    <col min="89" max="16384" width="9" style="18"/>
  </cols>
  <sheetData>
    <row r="2" spans="1:88" x14ac:dyDescent="0.55000000000000004">
      <c r="A2" s="34" t="s">
        <v>745</v>
      </c>
      <c r="B2" s="34" t="s">
        <v>755</v>
      </c>
      <c r="C2" s="36" t="s">
        <v>21</v>
      </c>
      <c r="D2" s="36" t="s">
        <v>758</v>
      </c>
      <c r="E2" s="34" t="s">
        <v>7</v>
      </c>
      <c r="F2" s="34"/>
      <c r="G2" s="34"/>
      <c r="H2" s="34"/>
      <c r="I2" s="34" t="s">
        <v>759</v>
      </c>
      <c r="J2" s="34"/>
      <c r="K2" s="34"/>
      <c r="L2" s="34"/>
      <c r="M2" s="34" t="s">
        <v>760</v>
      </c>
      <c r="N2" s="34"/>
      <c r="O2" s="34"/>
      <c r="P2" s="34"/>
      <c r="Q2" s="34" t="s">
        <v>761</v>
      </c>
      <c r="R2" s="34"/>
      <c r="S2" s="34"/>
      <c r="T2" s="34"/>
      <c r="U2" s="34" t="s">
        <v>748</v>
      </c>
      <c r="V2" s="34"/>
      <c r="W2" s="34"/>
      <c r="X2" s="34"/>
      <c r="Y2" s="31" t="s">
        <v>729</v>
      </c>
      <c r="Z2" s="32"/>
      <c r="AA2" s="32"/>
      <c r="AB2" s="33"/>
      <c r="AC2" s="31" t="s">
        <v>730</v>
      </c>
      <c r="AD2" s="32"/>
      <c r="AE2" s="32"/>
      <c r="AF2" s="33"/>
      <c r="AG2" s="31" t="s">
        <v>731</v>
      </c>
      <c r="AH2" s="32"/>
      <c r="AI2" s="32"/>
      <c r="AJ2" s="33"/>
      <c r="AK2" s="31" t="s">
        <v>732</v>
      </c>
      <c r="AL2" s="32"/>
      <c r="AM2" s="32"/>
      <c r="AN2" s="33"/>
      <c r="AO2" s="31" t="s">
        <v>733</v>
      </c>
      <c r="AP2" s="32"/>
      <c r="AQ2" s="32"/>
      <c r="AR2" s="33"/>
      <c r="AS2" s="31" t="s">
        <v>734</v>
      </c>
      <c r="AT2" s="32"/>
      <c r="AU2" s="32"/>
      <c r="AV2" s="33"/>
      <c r="AW2" s="31" t="s">
        <v>749</v>
      </c>
      <c r="AX2" s="32"/>
      <c r="AY2" s="32"/>
      <c r="AZ2" s="33"/>
      <c r="BA2" s="34" t="s">
        <v>736</v>
      </c>
      <c r="BB2" s="34"/>
      <c r="BC2" s="34"/>
      <c r="BD2" s="34"/>
      <c r="BE2" s="34" t="s">
        <v>737</v>
      </c>
      <c r="BF2" s="34"/>
      <c r="BG2" s="34"/>
      <c r="BH2" s="34"/>
      <c r="BI2" s="34" t="s">
        <v>738</v>
      </c>
      <c r="BJ2" s="34"/>
      <c r="BK2" s="34"/>
      <c r="BL2" s="34"/>
      <c r="BM2" s="34" t="s">
        <v>750</v>
      </c>
      <c r="BN2" s="34"/>
      <c r="BO2" s="34"/>
      <c r="BP2" s="34"/>
      <c r="BQ2" s="35" t="s">
        <v>740</v>
      </c>
      <c r="BR2" s="35"/>
      <c r="BS2" s="35"/>
      <c r="BT2" s="35"/>
      <c r="BU2" s="35" t="s">
        <v>741</v>
      </c>
      <c r="BV2" s="35"/>
      <c r="BW2" s="35"/>
      <c r="BX2" s="35"/>
      <c r="BY2" s="35" t="s">
        <v>742</v>
      </c>
      <c r="BZ2" s="35"/>
      <c r="CA2" s="35"/>
      <c r="CB2" s="35"/>
      <c r="CC2" s="35" t="s">
        <v>751</v>
      </c>
      <c r="CD2" s="35"/>
      <c r="CE2" s="35"/>
      <c r="CF2" s="35"/>
      <c r="CG2" s="30" t="s">
        <v>762</v>
      </c>
      <c r="CH2" s="30"/>
      <c r="CI2" s="30"/>
      <c r="CJ2" s="30"/>
    </row>
    <row r="3" spans="1:88" x14ac:dyDescent="0.55000000000000004">
      <c r="A3" s="34"/>
      <c r="B3" s="34"/>
      <c r="C3" s="37"/>
      <c r="D3" s="37"/>
      <c r="E3" s="20" t="s">
        <v>721</v>
      </c>
      <c r="F3" s="20" t="s">
        <v>722</v>
      </c>
      <c r="G3" s="20" t="s">
        <v>723</v>
      </c>
      <c r="H3" s="20" t="s">
        <v>752</v>
      </c>
      <c r="I3" s="15" t="s">
        <v>721</v>
      </c>
      <c r="J3" s="15" t="s">
        <v>722</v>
      </c>
      <c r="K3" s="15" t="s">
        <v>723</v>
      </c>
      <c r="L3" s="15" t="s">
        <v>752</v>
      </c>
      <c r="M3" s="15" t="s">
        <v>721</v>
      </c>
      <c r="N3" s="15" t="s">
        <v>722</v>
      </c>
      <c r="O3" s="15" t="s">
        <v>723</v>
      </c>
      <c r="P3" s="15" t="s">
        <v>752</v>
      </c>
      <c r="Q3" s="15" t="s">
        <v>721</v>
      </c>
      <c r="R3" s="15" t="s">
        <v>722</v>
      </c>
      <c r="S3" s="15" t="s">
        <v>723</v>
      </c>
      <c r="T3" s="15" t="s">
        <v>752</v>
      </c>
      <c r="U3" s="15" t="s">
        <v>721</v>
      </c>
      <c r="V3" s="15" t="s">
        <v>722</v>
      </c>
      <c r="W3" s="15" t="s">
        <v>723</v>
      </c>
      <c r="X3" s="15" t="s">
        <v>752</v>
      </c>
      <c r="Y3" s="15" t="s">
        <v>721</v>
      </c>
      <c r="Z3" s="15" t="s">
        <v>722</v>
      </c>
      <c r="AA3" s="15" t="s">
        <v>723</v>
      </c>
      <c r="AB3" s="15" t="s">
        <v>752</v>
      </c>
      <c r="AC3" s="15" t="s">
        <v>721</v>
      </c>
      <c r="AD3" s="15" t="s">
        <v>722</v>
      </c>
      <c r="AE3" s="15" t="s">
        <v>723</v>
      </c>
      <c r="AF3" s="15" t="s">
        <v>752</v>
      </c>
      <c r="AG3" s="15" t="s">
        <v>721</v>
      </c>
      <c r="AH3" s="15" t="s">
        <v>722</v>
      </c>
      <c r="AI3" s="15" t="s">
        <v>723</v>
      </c>
      <c r="AJ3" s="15" t="s">
        <v>752</v>
      </c>
      <c r="AK3" s="15" t="s">
        <v>721</v>
      </c>
      <c r="AL3" s="15" t="s">
        <v>722</v>
      </c>
      <c r="AM3" s="15" t="s">
        <v>723</v>
      </c>
      <c r="AN3" s="15" t="s">
        <v>752</v>
      </c>
      <c r="AO3" s="15" t="s">
        <v>721</v>
      </c>
      <c r="AP3" s="15" t="s">
        <v>722</v>
      </c>
      <c r="AQ3" s="15" t="s">
        <v>723</v>
      </c>
      <c r="AR3" s="15" t="s">
        <v>752</v>
      </c>
      <c r="AS3" s="15" t="s">
        <v>721</v>
      </c>
      <c r="AT3" s="15" t="s">
        <v>722</v>
      </c>
      <c r="AU3" s="15" t="s">
        <v>723</v>
      </c>
      <c r="AV3" s="15" t="s">
        <v>752</v>
      </c>
      <c r="AW3" s="15" t="s">
        <v>721</v>
      </c>
      <c r="AX3" s="15" t="s">
        <v>722</v>
      </c>
      <c r="AY3" s="15" t="s">
        <v>723</v>
      </c>
      <c r="AZ3" s="15" t="s">
        <v>752</v>
      </c>
      <c r="BA3" s="15" t="s">
        <v>721</v>
      </c>
      <c r="BB3" s="15" t="s">
        <v>722</v>
      </c>
      <c r="BC3" s="15" t="s">
        <v>723</v>
      </c>
      <c r="BD3" s="15" t="s">
        <v>752</v>
      </c>
      <c r="BE3" s="15" t="s">
        <v>721</v>
      </c>
      <c r="BF3" s="15" t="s">
        <v>722</v>
      </c>
      <c r="BG3" s="15" t="s">
        <v>723</v>
      </c>
      <c r="BH3" s="15" t="s">
        <v>752</v>
      </c>
      <c r="BI3" s="15" t="s">
        <v>721</v>
      </c>
      <c r="BJ3" s="15" t="s">
        <v>722</v>
      </c>
      <c r="BK3" s="15" t="s">
        <v>723</v>
      </c>
      <c r="BL3" s="15" t="s">
        <v>752</v>
      </c>
      <c r="BM3" s="15" t="s">
        <v>721</v>
      </c>
      <c r="BN3" s="15" t="s">
        <v>722</v>
      </c>
      <c r="BO3" s="15" t="s">
        <v>723</v>
      </c>
      <c r="BP3" s="15" t="s">
        <v>752</v>
      </c>
      <c r="BQ3" s="16" t="s">
        <v>721</v>
      </c>
      <c r="BR3" s="16" t="s">
        <v>722</v>
      </c>
      <c r="BS3" s="16" t="s">
        <v>723</v>
      </c>
      <c r="BT3" s="16" t="s">
        <v>752</v>
      </c>
      <c r="BU3" s="16" t="s">
        <v>721</v>
      </c>
      <c r="BV3" s="16" t="s">
        <v>722</v>
      </c>
      <c r="BW3" s="16" t="s">
        <v>723</v>
      </c>
      <c r="BX3" s="16" t="s">
        <v>752</v>
      </c>
      <c r="BY3" s="16" t="s">
        <v>721</v>
      </c>
      <c r="BZ3" s="16" t="s">
        <v>722</v>
      </c>
      <c r="CA3" s="16" t="s">
        <v>723</v>
      </c>
      <c r="CB3" s="16" t="s">
        <v>752</v>
      </c>
      <c r="CC3" s="16" t="s">
        <v>721</v>
      </c>
      <c r="CD3" s="16" t="s">
        <v>722</v>
      </c>
      <c r="CE3" s="16" t="s">
        <v>723</v>
      </c>
      <c r="CF3" s="16" t="s">
        <v>752</v>
      </c>
      <c r="CG3" s="17" t="s">
        <v>721</v>
      </c>
      <c r="CH3" s="17" t="s">
        <v>722</v>
      </c>
      <c r="CI3" s="17" t="s">
        <v>723</v>
      </c>
      <c r="CJ3" s="17" t="s">
        <v>752</v>
      </c>
    </row>
    <row r="4" spans="1:88" x14ac:dyDescent="0.55000000000000004">
      <c r="A4" s="19">
        <v>1</v>
      </c>
      <c r="B4" s="19" t="s">
        <v>54</v>
      </c>
      <c r="C4" s="19" t="s">
        <v>65</v>
      </c>
      <c r="D4" s="19" t="s">
        <v>764</v>
      </c>
      <c r="E4" s="19">
        <v>0</v>
      </c>
      <c r="F4" s="19">
        <v>0</v>
      </c>
      <c r="G4" s="19">
        <f>SUM(E4:F4)</f>
        <v>0</v>
      </c>
      <c r="H4" s="19">
        <v>0</v>
      </c>
      <c r="I4" s="19">
        <v>43</v>
      </c>
      <c r="J4" s="19">
        <v>40</v>
      </c>
      <c r="K4" s="19">
        <f>SUM(I4:J4)</f>
        <v>83</v>
      </c>
      <c r="L4" s="19">
        <v>5</v>
      </c>
      <c r="M4" s="19">
        <v>54</v>
      </c>
      <c r="N4" s="19">
        <v>61</v>
      </c>
      <c r="O4" s="19">
        <f>SUM(M4:N4)</f>
        <v>115</v>
      </c>
      <c r="P4" s="19">
        <v>5</v>
      </c>
      <c r="Q4" s="19">
        <v>58</v>
      </c>
      <c r="R4" s="19">
        <v>84</v>
      </c>
      <c r="S4" s="19">
        <f>SUM(Q4:R4)</f>
        <v>142</v>
      </c>
      <c r="T4" s="19">
        <v>6</v>
      </c>
      <c r="U4" s="19">
        <f t="shared" ref="U4:X6" si="0">I4+M4+Q4</f>
        <v>155</v>
      </c>
      <c r="V4" s="19">
        <f t="shared" si="0"/>
        <v>185</v>
      </c>
      <c r="W4" s="19">
        <f t="shared" si="0"/>
        <v>340</v>
      </c>
      <c r="X4" s="19">
        <f t="shared" si="0"/>
        <v>16</v>
      </c>
      <c r="Y4" s="19">
        <v>95</v>
      </c>
      <c r="Z4" s="19">
        <v>74</v>
      </c>
      <c r="AA4" s="19">
        <f>SUM(Y4:Z4)</f>
        <v>169</v>
      </c>
      <c r="AB4" s="19">
        <v>5</v>
      </c>
      <c r="AC4" s="19">
        <v>72</v>
      </c>
      <c r="AD4" s="19">
        <v>71</v>
      </c>
      <c r="AE4" s="19">
        <f>SUM(AC4:AD4)</f>
        <v>143</v>
      </c>
      <c r="AF4" s="19">
        <v>5</v>
      </c>
      <c r="AG4" s="19">
        <v>75</v>
      </c>
      <c r="AH4" s="19">
        <v>73</v>
      </c>
      <c r="AI4" s="19">
        <f>SUM(AG4:AH4)</f>
        <v>148</v>
      </c>
      <c r="AJ4" s="19">
        <v>5</v>
      </c>
      <c r="AK4" s="19">
        <v>67</v>
      </c>
      <c r="AL4" s="19">
        <v>91</v>
      </c>
      <c r="AM4" s="19">
        <f>SUM(AK4:AL4)</f>
        <v>158</v>
      </c>
      <c r="AN4" s="19">
        <v>5</v>
      </c>
      <c r="AO4" s="19">
        <v>77</v>
      </c>
      <c r="AP4" s="19">
        <v>66</v>
      </c>
      <c r="AQ4" s="19">
        <f>SUM(AO4:AP4)</f>
        <v>143</v>
      </c>
      <c r="AR4" s="19">
        <v>4</v>
      </c>
      <c r="AS4" s="19">
        <v>75</v>
      </c>
      <c r="AT4" s="19">
        <v>84</v>
      </c>
      <c r="AU4" s="19">
        <f>SUM(AS4:AT4)</f>
        <v>159</v>
      </c>
      <c r="AV4" s="19">
        <v>5</v>
      </c>
      <c r="AW4" s="19">
        <f t="shared" ref="AW4:AZ5" si="1">Y4+AC4+AG4+AK4+AO4+AS4</f>
        <v>461</v>
      </c>
      <c r="AX4" s="19">
        <f t="shared" si="1"/>
        <v>459</v>
      </c>
      <c r="AY4" s="19">
        <f t="shared" si="1"/>
        <v>920</v>
      </c>
      <c r="AZ4" s="19">
        <f t="shared" si="1"/>
        <v>29</v>
      </c>
      <c r="BA4" s="19">
        <v>0</v>
      </c>
      <c r="BB4" s="19">
        <v>0</v>
      </c>
      <c r="BC4" s="19">
        <f>SUM(BA4:BB4)</f>
        <v>0</v>
      </c>
      <c r="BD4" s="19">
        <v>0</v>
      </c>
      <c r="BE4" s="19">
        <v>0</v>
      </c>
      <c r="BF4" s="19">
        <v>0</v>
      </c>
      <c r="BG4" s="19">
        <f>SUM(BE4:BF4)</f>
        <v>0</v>
      </c>
      <c r="BH4" s="19">
        <v>0</v>
      </c>
      <c r="BI4" s="19">
        <v>0</v>
      </c>
      <c r="BJ4" s="19">
        <v>0</v>
      </c>
      <c r="BK4" s="19">
        <f>SUM(BI4:BJ4)</f>
        <v>0</v>
      </c>
      <c r="BL4" s="19">
        <v>0</v>
      </c>
      <c r="BM4" s="19">
        <f>BA4+BE4+BI4</f>
        <v>0</v>
      </c>
      <c r="BN4" s="19">
        <f>BB4+BF4+BJ4</f>
        <v>0</v>
      </c>
      <c r="BO4" s="19">
        <f>BC4+BG4+BK4</f>
        <v>0</v>
      </c>
      <c r="BP4" s="19">
        <f>BD4+BH4+BL4</f>
        <v>0</v>
      </c>
      <c r="BQ4" s="19">
        <v>0</v>
      </c>
      <c r="BR4" s="19">
        <v>0</v>
      </c>
      <c r="BS4" s="19">
        <f>SUM(BQ4:BR4)</f>
        <v>0</v>
      </c>
      <c r="BT4" s="19">
        <v>0</v>
      </c>
      <c r="BU4" s="19">
        <v>0</v>
      </c>
      <c r="BV4" s="19">
        <v>0</v>
      </c>
      <c r="BW4" s="19">
        <f>SUM(BU4:BV4)</f>
        <v>0</v>
      </c>
      <c r="BX4" s="19">
        <v>0</v>
      </c>
      <c r="BY4" s="19">
        <v>0</v>
      </c>
      <c r="BZ4" s="19">
        <v>0</v>
      </c>
      <c r="CA4" s="19">
        <f>SUM(BY4:BZ4)</f>
        <v>0</v>
      </c>
      <c r="CB4" s="19">
        <v>0</v>
      </c>
      <c r="CC4" s="19">
        <f t="shared" ref="CC4:CF5" si="2">BQ4+BU4+BY4</f>
        <v>0</v>
      </c>
      <c r="CD4" s="19">
        <f t="shared" si="2"/>
        <v>0</v>
      </c>
      <c r="CE4" s="19">
        <f t="shared" si="2"/>
        <v>0</v>
      </c>
      <c r="CF4" s="19">
        <f t="shared" si="2"/>
        <v>0</v>
      </c>
      <c r="CG4" s="19">
        <f>U4+AW4+BM4+CC4+E4</f>
        <v>616</v>
      </c>
      <c r="CH4" s="19">
        <f>V4+AX4+BN4+CD4+F4</f>
        <v>644</v>
      </c>
      <c r="CI4" s="19">
        <f>W4+AY4+BO4+CE4+G4</f>
        <v>1260</v>
      </c>
      <c r="CJ4" s="19">
        <f>X4+AZ4+BP4+CF4+H4</f>
        <v>45</v>
      </c>
    </row>
    <row r="5" spans="1:88" x14ac:dyDescent="0.55000000000000004">
      <c r="A5" s="19">
        <v>2</v>
      </c>
      <c r="B5" s="19" t="s">
        <v>90</v>
      </c>
      <c r="C5" s="19" t="s">
        <v>65</v>
      </c>
      <c r="D5" s="19" t="s">
        <v>764</v>
      </c>
      <c r="E5" s="19">
        <v>0</v>
      </c>
      <c r="F5" s="19">
        <v>0</v>
      </c>
      <c r="G5" s="19">
        <f t="shared" ref="G5:G37" si="3">SUM(E5:F5)</f>
        <v>0</v>
      </c>
      <c r="H5" s="19">
        <v>0</v>
      </c>
      <c r="I5" s="19">
        <v>80</v>
      </c>
      <c r="J5" s="19">
        <v>60</v>
      </c>
      <c r="K5" s="19">
        <f>SUM(I5:J5)</f>
        <v>140</v>
      </c>
      <c r="L5" s="19">
        <v>5</v>
      </c>
      <c r="M5" s="19">
        <v>93</v>
      </c>
      <c r="N5" s="19">
        <v>81</v>
      </c>
      <c r="O5" s="19">
        <f>SUM(M5:N5)</f>
        <v>174</v>
      </c>
      <c r="P5" s="19">
        <v>5</v>
      </c>
      <c r="Q5" s="19">
        <v>96</v>
      </c>
      <c r="R5" s="19">
        <v>103</v>
      </c>
      <c r="S5" s="19">
        <f>SUM(Q5:R5)</f>
        <v>199</v>
      </c>
      <c r="T5" s="19">
        <v>5</v>
      </c>
      <c r="U5" s="19">
        <f t="shared" si="0"/>
        <v>269</v>
      </c>
      <c r="V5" s="19">
        <f t="shared" si="0"/>
        <v>244</v>
      </c>
      <c r="W5" s="19">
        <f t="shared" si="0"/>
        <v>513</v>
      </c>
      <c r="X5" s="19">
        <f t="shared" si="0"/>
        <v>15</v>
      </c>
      <c r="Y5" s="19">
        <v>111</v>
      </c>
      <c r="Z5" s="19">
        <v>89</v>
      </c>
      <c r="AA5" s="19">
        <f>SUM(Y5:Z5)</f>
        <v>200</v>
      </c>
      <c r="AB5" s="19">
        <v>5</v>
      </c>
      <c r="AC5" s="19">
        <v>133</v>
      </c>
      <c r="AD5" s="19">
        <v>103</v>
      </c>
      <c r="AE5" s="19">
        <f>SUM(AC5:AD5)</f>
        <v>236</v>
      </c>
      <c r="AF5" s="19">
        <v>5</v>
      </c>
      <c r="AG5" s="19">
        <v>131</v>
      </c>
      <c r="AH5" s="19">
        <v>88</v>
      </c>
      <c r="AI5" s="19">
        <f>SUM(AG5:AH5)</f>
        <v>219</v>
      </c>
      <c r="AJ5" s="19">
        <v>5</v>
      </c>
      <c r="AK5" s="19">
        <v>113</v>
      </c>
      <c r="AL5" s="19">
        <v>137</v>
      </c>
      <c r="AM5" s="19">
        <f>SUM(AK5:AL5)</f>
        <v>250</v>
      </c>
      <c r="AN5" s="19">
        <v>5</v>
      </c>
      <c r="AO5" s="19">
        <v>108</v>
      </c>
      <c r="AP5" s="19">
        <v>118</v>
      </c>
      <c r="AQ5" s="19">
        <f>SUM(AO5:AP5)</f>
        <v>226</v>
      </c>
      <c r="AR5" s="19">
        <v>5</v>
      </c>
      <c r="AS5" s="19">
        <v>122</v>
      </c>
      <c r="AT5" s="19">
        <v>129</v>
      </c>
      <c r="AU5" s="19">
        <f>SUM(AS5:AT5)</f>
        <v>251</v>
      </c>
      <c r="AV5" s="19">
        <v>5</v>
      </c>
      <c r="AW5" s="19">
        <f t="shared" si="1"/>
        <v>718</v>
      </c>
      <c r="AX5" s="19">
        <f t="shared" si="1"/>
        <v>664</v>
      </c>
      <c r="AY5" s="21">
        <f t="shared" si="1"/>
        <v>1382</v>
      </c>
      <c r="AZ5" s="19">
        <f t="shared" si="1"/>
        <v>30</v>
      </c>
      <c r="BA5" s="19">
        <v>0</v>
      </c>
      <c r="BB5" s="19">
        <v>0</v>
      </c>
      <c r="BC5" s="19">
        <f t="shared" ref="BC5:BC23" si="4">SUM(BA5:BB5)</f>
        <v>0</v>
      </c>
      <c r="BD5" s="19">
        <v>0</v>
      </c>
      <c r="BE5" s="19">
        <v>0</v>
      </c>
      <c r="BF5" s="19">
        <v>0</v>
      </c>
      <c r="BG5" s="19">
        <f>SUM(BE5:BF5)</f>
        <v>0</v>
      </c>
      <c r="BH5" s="19">
        <v>0</v>
      </c>
      <c r="BI5" s="19">
        <v>0</v>
      </c>
      <c r="BJ5" s="19">
        <v>0</v>
      </c>
      <c r="BK5" s="19">
        <f t="shared" ref="BK5:BK37" si="5">SUM(BI5:BJ5)</f>
        <v>0</v>
      </c>
      <c r="BL5" s="19">
        <v>0</v>
      </c>
      <c r="BM5" s="19">
        <f t="shared" ref="BM5:BM37" si="6">BA5+BE5+BI5</f>
        <v>0</v>
      </c>
      <c r="BN5" s="19">
        <f t="shared" ref="BN5:BN37" si="7">BB5+BF5+BJ5</f>
        <v>0</v>
      </c>
      <c r="BO5" s="19">
        <f>BC5+BG5+BK5</f>
        <v>0</v>
      </c>
      <c r="BP5" s="19">
        <f>BD5+BH5+BL5</f>
        <v>0</v>
      </c>
      <c r="BQ5" s="19">
        <v>0</v>
      </c>
      <c r="BR5" s="19">
        <v>0</v>
      </c>
      <c r="BS5" s="19">
        <f>SUM(BQ5:BR5)</f>
        <v>0</v>
      </c>
      <c r="BT5" s="19">
        <v>0</v>
      </c>
      <c r="BU5" s="19">
        <v>0</v>
      </c>
      <c r="BV5" s="19">
        <v>0</v>
      </c>
      <c r="BW5" s="19">
        <f>SUM(BU5:BV5)</f>
        <v>0</v>
      </c>
      <c r="BX5" s="19">
        <v>0</v>
      </c>
      <c r="BY5" s="19">
        <v>0</v>
      </c>
      <c r="BZ5" s="19">
        <v>0</v>
      </c>
      <c r="CA5" s="19">
        <f>SUM(BY5:BZ5)</f>
        <v>0</v>
      </c>
      <c r="CB5" s="19">
        <v>0</v>
      </c>
      <c r="CC5" s="19">
        <f t="shared" si="2"/>
        <v>0</v>
      </c>
      <c r="CD5" s="19">
        <f t="shared" si="2"/>
        <v>0</v>
      </c>
      <c r="CE5" s="19">
        <f t="shared" si="2"/>
        <v>0</v>
      </c>
      <c r="CF5" s="19">
        <f t="shared" si="2"/>
        <v>0</v>
      </c>
      <c r="CG5" s="19">
        <f t="shared" ref="CG5:CG37" si="8">U5+AW5+BM5+CC5+E5</f>
        <v>987</v>
      </c>
      <c r="CH5" s="19">
        <f t="shared" ref="CH5:CH37" si="9">V5+AX5+BN5+CD5+F5</f>
        <v>908</v>
      </c>
      <c r="CI5" s="19">
        <f t="shared" ref="CI5:CI29" si="10">W5+AY5+BO5+CE5+G5</f>
        <v>1895</v>
      </c>
      <c r="CJ5" s="19">
        <f t="shared" ref="CJ5:CJ37" si="11">X5+AZ5+BP5+CF5+H5</f>
        <v>45</v>
      </c>
    </row>
    <row r="6" spans="1:88" x14ac:dyDescent="0.55000000000000004">
      <c r="A6" s="19">
        <v>3</v>
      </c>
      <c r="B6" s="19" t="s">
        <v>112</v>
      </c>
      <c r="C6" s="19" t="s">
        <v>65</v>
      </c>
      <c r="D6" s="19" t="s">
        <v>764</v>
      </c>
      <c r="E6" s="19">
        <v>0</v>
      </c>
      <c r="F6" s="19">
        <v>0</v>
      </c>
      <c r="G6" s="19">
        <f t="shared" si="3"/>
        <v>0</v>
      </c>
      <c r="H6" s="19">
        <v>0</v>
      </c>
      <c r="I6" s="19">
        <v>6</v>
      </c>
      <c r="J6" s="19">
        <v>6</v>
      </c>
      <c r="K6" s="19">
        <f>SUM(I6:J6)</f>
        <v>12</v>
      </c>
      <c r="L6" s="19">
        <v>1</v>
      </c>
      <c r="M6" s="19">
        <v>7</v>
      </c>
      <c r="N6" s="19">
        <v>3</v>
      </c>
      <c r="O6" s="19">
        <f>SUM(M6:N6)</f>
        <v>10</v>
      </c>
      <c r="P6" s="19">
        <v>1</v>
      </c>
      <c r="Q6" s="19">
        <v>9</v>
      </c>
      <c r="R6" s="19">
        <v>6</v>
      </c>
      <c r="S6" s="19">
        <f>SUM(Q6:R6)</f>
        <v>15</v>
      </c>
      <c r="T6" s="19">
        <v>1</v>
      </c>
      <c r="U6" s="19">
        <f t="shared" si="0"/>
        <v>22</v>
      </c>
      <c r="V6" s="19">
        <f t="shared" si="0"/>
        <v>15</v>
      </c>
      <c r="W6" s="19">
        <f t="shared" si="0"/>
        <v>37</v>
      </c>
      <c r="X6" s="19">
        <f t="shared" si="0"/>
        <v>3</v>
      </c>
      <c r="Y6" s="19">
        <v>0</v>
      </c>
      <c r="Z6" s="19">
        <v>0</v>
      </c>
      <c r="AA6" s="19">
        <f t="shared" ref="AA6:AA37" si="12">SUM(Y6:Z6)</f>
        <v>0</v>
      </c>
      <c r="AB6" s="19">
        <v>0</v>
      </c>
      <c r="AC6" s="19">
        <v>0</v>
      </c>
      <c r="AD6" s="19">
        <v>0</v>
      </c>
      <c r="AE6" s="19">
        <f t="shared" ref="AE6:AE37" si="13">SUM(AC6:AD6)</f>
        <v>0</v>
      </c>
      <c r="AF6" s="19">
        <v>0</v>
      </c>
      <c r="AG6" s="19">
        <v>0</v>
      </c>
      <c r="AH6" s="19">
        <v>0</v>
      </c>
      <c r="AI6" s="19">
        <f t="shared" ref="AI6:AI37" si="14">SUM(AG6:AH6)</f>
        <v>0</v>
      </c>
      <c r="AJ6" s="19">
        <v>0</v>
      </c>
      <c r="AK6" s="19">
        <v>0</v>
      </c>
      <c r="AL6" s="19">
        <v>0</v>
      </c>
      <c r="AM6" s="19">
        <f t="shared" ref="AM6:AM32" si="15">SUM(AK6:AL6)</f>
        <v>0</v>
      </c>
      <c r="AN6" s="19">
        <v>0</v>
      </c>
      <c r="AO6" s="19">
        <v>0</v>
      </c>
      <c r="AP6" s="19">
        <v>0</v>
      </c>
      <c r="AQ6" s="19">
        <f t="shared" ref="AQ6:AQ37" si="16">SUM(AO6:AP6)</f>
        <v>0</v>
      </c>
      <c r="AR6" s="19">
        <v>0</v>
      </c>
      <c r="AS6" s="19">
        <v>0</v>
      </c>
      <c r="AT6" s="19">
        <v>0</v>
      </c>
      <c r="AU6" s="19">
        <f t="shared" ref="AU6:AU37" si="17">SUM(AS6:AT6)</f>
        <v>0</v>
      </c>
      <c r="AV6" s="19">
        <v>0</v>
      </c>
      <c r="AW6" s="19">
        <f t="shared" ref="AW6:AW37" si="18">Y6+AC6+AG6+AK6+AO6+AS6</f>
        <v>0</v>
      </c>
      <c r="AX6" s="19">
        <f t="shared" ref="AX6:AX37" si="19">Z6+AD6+AH6+AL6+AP6+AT6</f>
        <v>0</v>
      </c>
      <c r="AY6" s="21">
        <f t="shared" ref="AY6:AY37" si="20">AA6+AE6+AI6+AM6+AQ6+AU6</f>
        <v>0</v>
      </c>
      <c r="AZ6" s="19">
        <f t="shared" ref="AZ6:AZ37" si="21">AB6+AF6+AJ6+AN6+AR6+AV6</f>
        <v>0</v>
      </c>
      <c r="BA6" s="19">
        <v>0</v>
      </c>
      <c r="BB6" s="19">
        <v>0</v>
      </c>
      <c r="BC6" s="19">
        <f t="shared" si="4"/>
        <v>0</v>
      </c>
      <c r="BD6" s="19">
        <v>0</v>
      </c>
      <c r="BE6" s="19">
        <v>0</v>
      </c>
      <c r="BF6" s="19">
        <v>0</v>
      </c>
      <c r="BG6" s="19">
        <f t="shared" ref="BG6:BG37" si="22">SUM(BE6:BF6)</f>
        <v>0</v>
      </c>
      <c r="BH6" s="19">
        <v>0</v>
      </c>
      <c r="BI6" s="19">
        <v>0</v>
      </c>
      <c r="BJ6" s="19">
        <v>0</v>
      </c>
      <c r="BK6" s="19">
        <f t="shared" si="5"/>
        <v>0</v>
      </c>
      <c r="BL6" s="19">
        <v>0</v>
      </c>
      <c r="BM6" s="19">
        <f t="shared" si="6"/>
        <v>0</v>
      </c>
      <c r="BN6" s="19">
        <f t="shared" si="7"/>
        <v>0</v>
      </c>
      <c r="BO6" s="19">
        <f t="shared" ref="BO6:BO23" si="23">BC6+BG6+BK6</f>
        <v>0</v>
      </c>
      <c r="BP6" s="19">
        <f t="shared" ref="BP6:BP37" si="24">BD6+BH6+BL6</f>
        <v>0</v>
      </c>
      <c r="BQ6" s="19">
        <v>0</v>
      </c>
      <c r="BR6" s="19">
        <v>0</v>
      </c>
      <c r="BS6" s="19">
        <f t="shared" ref="BS6:BS37" si="25">SUM(BQ6:BR6)</f>
        <v>0</v>
      </c>
      <c r="BT6" s="19">
        <v>0</v>
      </c>
      <c r="BU6" s="19">
        <v>0</v>
      </c>
      <c r="BV6" s="19">
        <v>0</v>
      </c>
      <c r="BW6" s="19">
        <f t="shared" ref="BW6:BW37" si="26">SUM(BU6:BV6)</f>
        <v>0</v>
      </c>
      <c r="BX6" s="19">
        <v>0</v>
      </c>
      <c r="BY6" s="19">
        <v>0</v>
      </c>
      <c r="BZ6" s="19">
        <v>0</v>
      </c>
      <c r="CA6" s="19">
        <f t="shared" ref="CA6:CA37" si="27">SUM(BY6:BZ6)</f>
        <v>0</v>
      </c>
      <c r="CB6" s="19">
        <v>0</v>
      </c>
      <c r="CC6" s="19">
        <f t="shared" ref="CC6:CC32" si="28">BQ6+BU6+BY6</f>
        <v>0</v>
      </c>
      <c r="CD6" s="19">
        <f t="shared" ref="CD6:CD32" si="29">BR6+BV6+BZ6</f>
        <v>0</v>
      </c>
      <c r="CE6" s="19">
        <f t="shared" ref="CE6:CE37" si="30">BS6+BW6+CA6</f>
        <v>0</v>
      </c>
      <c r="CF6" s="19">
        <f t="shared" ref="CF6:CF32" si="31">BT6+BX6+CB6</f>
        <v>0</v>
      </c>
      <c r="CG6" s="19">
        <f t="shared" si="8"/>
        <v>22</v>
      </c>
      <c r="CH6" s="19">
        <f t="shared" si="9"/>
        <v>15</v>
      </c>
      <c r="CI6" s="19">
        <f t="shared" si="10"/>
        <v>37</v>
      </c>
      <c r="CJ6" s="19">
        <f t="shared" si="11"/>
        <v>3</v>
      </c>
    </row>
    <row r="7" spans="1:88" x14ac:dyDescent="0.55000000000000004">
      <c r="A7" s="19">
        <v>4</v>
      </c>
      <c r="B7" s="19" t="s">
        <v>132</v>
      </c>
      <c r="C7" s="19" t="s">
        <v>65</v>
      </c>
      <c r="D7" s="19" t="s">
        <v>764</v>
      </c>
      <c r="E7" s="19">
        <v>1</v>
      </c>
      <c r="F7" s="19">
        <v>6</v>
      </c>
      <c r="G7" s="19">
        <f t="shared" si="3"/>
        <v>7</v>
      </c>
      <c r="H7" s="19">
        <v>1</v>
      </c>
      <c r="I7" s="19">
        <v>5</v>
      </c>
      <c r="J7" s="19">
        <v>5</v>
      </c>
      <c r="K7" s="19">
        <f>SUM(I7:J7)</f>
        <v>10</v>
      </c>
      <c r="L7" s="19">
        <v>1</v>
      </c>
      <c r="M7" s="19">
        <v>5</v>
      </c>
      <c r="N7" s="19">
        <v>8</v>
      </c>
      <c r="O7" s="19">
        <f>SUM(M7:N7)</f>
        <v>13</v>
      </c>
      <c r="P7" s="19">
        <v>1</v>
      </c>
      <c r="Q7" s="19">
        <v>11</v>
      </c>
      <c r="R7" s="19">
        <v>4</v>
      </c>
      <c r="S7" s="19">
        <f>SUM(Q7:R7)</f>
        <v>15</v>
      </c>
      <c r="T7" s="19">
        <v>1</v>
      </c>
      <c r="U7" s="19">
        <f t="shared" ref="U7:W8" si="32">I7+M7+Q7</f>
        <v>21</v>
      </c>
      <c r="V7" s="19">
        <f t="shared" si="32"/>
        <v>17</v>
      </c>
      <c r="W7" s="19">
        <f t="shared" si="32"/>
        <v>38</v>
      </c>
      <c r="X7" s="19">
        <f t="shared" ref="X7:X37" si="33">L7+P7+T7</f>
        <v>3</v>
      </c>
      <c r="Y7" s="19">
        <v>0</v>
      </c>
      <c r="Z7" s="19">
        <v>0</v>
      </c>
      <c r="AA7" s="19">
        <f t="shared" si="12"/>
        <v>0</v>
      </c>
      <c r="AB7" s="19">
        <v>0</v>
      </c>
      <c r="AC7" s="19">
        <v>0</v>
      </c>
      <c r="AD7" s="19">
        <v>0</v>
      </c>
      <c r="AE7" s="19">
        <f t="shared" si="13"/>
        <v>0</v>
      </c>
      <c r="AF7" s="19">
        <v>0</v>
      </c>
      <c r="AG7" s="19">
        <v>0</v>
      </c>
      <c r="AH7" s="19">
        <v>0</v>
      </c>
      <c r="AI7" s="19">
        <f t="shared" si="14"/>
        <v>0</v>
      </c>
      <c r="AJ7" s="19">
        <v>0</v>
      </c>
      <c r="AK7" s="19">
        <v>0</v>
      </c>
      <c r="AL7" s="19">
        <v>0</v>
      </c>
      <c r="AM7" s="19">
        <f t="shared" si="15"/>
        <v>0</v>
      </c>
      <c r="AN7" s="19">
        <v>0</v>
      </c>
      <c r="AO7" s="19">
        <v>0</v>
      </c>
      <c r="AP7" s="19">
        <v>0</v>
      </c>
      <c r="AQ7" s="19">
        <f t="shared" si="16"/>
        <v>0</v>
      </c>
      <c r="AR7" s="19">
        <v>0</v>
      </c>
      <c r="AS7" s="19">
        <v>0</v>
      </c>
      <c r="AT7" s="19">
        <v>0</v>
      </c>
      <c r="AU7" s="19">
        <f t="shared" si="17"/>
        <v>0</v>
      </c>
      <c r="AV7" s="19">
        <v>0</v>
      </c>
      <c r="AW7" s="19">
        <f t="shared" si="18"/>
        <v>0</v>
      </c>
      <c r="AX7" s="19">
        <f t="shared" si="19"/>
        <v>0</v>
      </c>
      <c r="AY7" s="21">
        <f t="shared" si="20"/>
        <v>0</v>
      </c>
      <c r="AZ7" s="19">
        <f t="shared" si="21"/>
        <v>0</v>
      </c>
      <c r="BA7" s="19">
        <v>0</v>
      </c>
      <c r="BB7" s="19">
        <v>0</v>
      </c>
      <c r="BC7" s="19">
        <f t="shared" si="4"/>
        <v>0</v>
      </c>
      <c r="BD7" s="19">
        <v>0</v>
      </c>
      <c r="BE7" s="19">
        <v>0</v>
      </c>
      <c r="BF7" s="19">
        <v>0</v>
      </c>
      <c r="BG7" s="19">
        <f t="shared" si="22"/>
        <v>0</v>
      </c>
      <c r="BH7" s="19">
        <v>0</v>
      </c>
      <c r="BI7" s="19">
        <v>0</v>
      </c>
      <c r="BJ7" s="19">
        <v>0</v>
      </c>
      <c r="BK7" s="19">
        <f t="shared" si="5"/>
        <v>0</v>
      </c>
      <c r="BL7" s="19">
        <v>0</v>
      </c>
      <c r="BM7" s="19">
        <f t="shared" si="6"/>
        <v>0</v>
      </c>
      <c r="BN7" s="19">
        <f t="shared" si="7"/>
        <v>0</v>
      </c>
      <c r="BO7" s="19">
        <f t="shared" si="23"/>
        <v>0</v>
      </c>
      <c r="BP7" s="19">
        <f t="shared" si="24"/>
        <v>0</v>
      </c>
      <c r="BQ7" s="19">
        <v>0</v>
      </c>
      <c r="BR7" s="19">
        <v>0</v>
      </c>
      <c r="BS7" s="19">
        <f t="shared" si="25"/>
        <v>0</v>
      </c>
      <c r="BT7" s="19">
        <v>0</v>
      </c>
      <c r="BU7" s="19">
        <v>0</v>
      </c>
      <c r="BV7" s="19">
        <v>0</v>
      </c>
      <c r="BW7" s="19">
        <f t="shared" si="26"/>
        <v>0</v>
      </c>
      <c r="BX7" s="19">
        <v>0</v>
      </c>
      <c r="BY7" s="19">
        <v>0</v>
      </c>
      <c r="BZ7" s="19">
        <v>0</v>
      </c>
      <c r="CA7" s="19">
        <f t="shared" si="27"/>
        <v>0</v>
      </c>
      <c r="CB7" s="19">
        <v>0</v>
      </c>
      <c r="CC7" s="19">
        <f t="shared" si="28"/>
        <v>0</v>
      </c>
      <c r="CD7" s="19">
        <f t="shared" si="29"/>
        <v>0</v>
      </c>
      <c r="CE7" s="19">
        <f t="shared" si="30"/>
        <v>0</v>
      </c>
      <c r="CF7" s="19">
        <f t="shared" si="31"/>
        <v>0</v>
      </c>
      <c r="CG7" s="19">
        <f t="shared" si="8"/>
        <v>22</v>
      </c>
      <c r="CH7" s="19">
        <f t="shared" si="9"/>
        <v>23</v>
      </c>
      <c r="CI7" s="19">
        <f t="shared" si="10"/>
        <v>45</v>
      </c>
      <c r="CJ7" s="19">
        <f t="shared" si="11"/>
        <v>4</v>
      </c>
    </row>
    <row r="8" spans="1:88" x14ac:dyDescent="0.55000000000000004">
      <c r="A8" s="19">
        <v>5</v>
      </c>
      <c r="B8" s="19" t="s">
        <v>151</v>
      </c>
      <c r="C8" s="19" t="s">
        <v>157</v>
      </c>
      <c r="D8" s="19" t="s">
        <v>764</v>
      </c>
      <c r="E8" s="19">
        <v>5</v>
      </c>
      <c r="F8" s="19">
        <v>1</v>
      </c>
      <c r="G8" s="19">
        <f t="shared" si="3"/>
        <v>6</v>
      </c>
      <c r="H8" s="19">
        <v>1</v>
      </c>
      <c r="I8" s="19">
        <v>7</v>
      </c>
      <c r="J8" s="19">
        <v>5</v>
      </c>
      <c r="K8" s="19">
        <f>SUM(I8:J8)</f>
        <v>12</v>
      </c>
      <c r="L8" s="19">
        <v>1</v>
      </c>
      <c r="M8" s="19">
        <v>13</v>
      </c>
      <c r="N8" s="19">
        <v>6</v>
      </c>
      <c r="O8" s="19">
        <f>SUM(M8:N8)</f>
        <v>19</v>
      </c>
      <c r="P8" s="19">
        <v>1</v>
      </c>
      <c r="Q8" s="19">
        <v>12</v>
      </c>
      <c r="R8" s="19">
        <v>4</v>
      </c>
      <c r="S8" s="19">
        <f>SUM(Q8:R8)</f>
        <v>16</v>
      </c>
      <c r="T8" s="19">
        <v>1</v>
      </c>
      <c r="U8" s="19">
        <f t="shared" si="32"/>
        <v>32</v>
      </c>
      <c r="V8" s="19">
        <f t="shared" si="32"/>
        <v>15</v>
      </c>
      <c r="W8" s="19">
        <f t="shared" si="32"/>
        <v>47</v>
      </c>
      <c r="X8" s="19">
        <f t="shared" si="33"/>
        <v>3</v>
      </c>
      <c r="Y8" s="19">
        <v>0</v>
      </c>
      <c r="Z8" s="19">
        <v>0</v>
      </c>
      <c r="AA8" s="19">
        <f t="shared" si="12"/>
        <v>0</v>
      </c>
      <c r="AB8" s="19">
        <v>0</v>
      </c>
      <c r="AC8" s="19">
        <v>0</v>
      </c>
      <c r="AD8" s="19">
        <v>0</v>
      </c>
      <c r="AE8" s="19">
        <f t="shared" si="13"/>
        <v>0</v>
      </c>
      <c r="AF8" s="19">
        <v>0</v>
      </c>
      <c r="AG8" s="19">
        <v>0</v>
      </c>
      <c r="AH8" s="19">
        <v>0</v>
      </c>
      <c r="AI8" s="19">
        <f t="shared" si="14"/>
        <v>0</v>
      </c>
      <c r="AJ8" s="19">
        <v>0</v>
      </c>
      <c r="AK8" s="19">
        <v>0</v>
      </c>
      <c r="AL8" s="19">
        <v>0</v>
      </c>
      <c r="AM8" s="19">
        <f t="shared" si="15"/>
        <v>0</v>
      </c>
      <c r="AN8" s="19">
        <v>0</v>
      </c>
      <c r="AO8" s="19">
        <v>0</v>
      </c>
      <c r="AP8" s="19">
        <v>0</v>
      </c>
      <c r="AQ8" s="19">
        <f t="shared" si="16"/>
        <v>0</v>
      </c>
      <c r="AR8" s="19">
        <v>0</v>
      </c>
      <c r="AS8" s="19">
        <v>0</v>
      </c>
      <c r="AT8" s="19">
        <v>0</v>
      </c>
      <c r="AU8" s="19">
        <f t="shared" si="17"/>
        <v>0</v>
      </c>
      <c r="AV8" s="19">
        <v>0</v>
      </c>
      <c r="AW8" s="19">
        <f t="shared" si="18"/>
        <v>0</v>
      </c>
      <c r="AX8" s="19">
        <f t="shared" si="19"/>
        <v>0</v>
      </c>
      <c r="AY8" s="21">
        <f t="shared" si="20"/>
        <v>0</v>
      </c>
      <c r="AZ8" s="19">
        <f t="shared" si="21"/>
        <v>0</v>
      </c>
      <c r="BA8" s="19">
        <v>0</v>
      </c>
      <c r="BB8" s="19">
        <v>0</v>
      </c>
      <c r="BC8" s="19">
        <f t="shared" si="4"/>
        <v>0</v>
      </c>
      <c r="BD8" s="19">
        <v>0</v>
      </c>
      <c r="BE8" s="19">
        <v>0</v>
      </c>
      <c r="BF8" s="19">
        <v>0</v>
      </c>
      <c r="BG8" s="19">
        <f t="shared" si="22"/>
        <v>0</v>
      </c>
      <c r="BH8" s="19">
        <v>0</v>
      </c>
      <c r="BI8" s="19">
        <v>0</v>
      </c>
      <c r="BJ8" s="19">
        <v>0</v>
      </c>
      <c r="BK8" s="19">
        <f t="shared" si="5"/>
        <v>0</v>
      </c>
      <c r="BL8" s="19">
        <v>0</v>
      </c>
      <c r="BM8" s="19">
        <f t="shared" si="6"/>
        <v>0</v>
      </c>
      <c r="BN8" s="19">
        <f t="shared" si="7"/>
        <v>0</v>
      </c>
      <c r="BO8" s="19">
        <f t="shared" si="23"/>
        <v>0</v>
      </c>
      <c r="BP8" s="19">
        <f t="shared" si="24"/>
        <v>0</v>
      </c>
      <c r="BQ8" s="19">
        <v>0</v>
      </c>
      <c r="BR8" s="19">
        <v>0</v>
      </c>
      <c r="BS8" s="19">
        <f t="shared" si="25"/>
        <v>0</v>
      </c>
      <c r="BT8" s="19">
        <v>0</v>
      </c>
      <c r="BU8" s="19">
        <v>0</v>
      </c>
      <c r="BV8" s="19">
        <v>0</v>
      </c>
      <c r="BW8" s="19">
        <f t="shared" si="26"/>
        <v>0</v>
      </c>
      <c r="BX8" s="19">
        <v>0</v>
      </c>
      <c r="BY8" s="19">
        <v>0</v>
      </c>
      <c r="BZ8" s="19">
        <v>0</v>
      </c>
      <c r="CA8" s="19">
        <f t="shared" si="27"/>
        <v>0</v>
      </c>
      <c r="CB8" s="19">
        <v>0</v>
      </c>
      <c r="CC8" s="19">
        <f t="shared" si="28"/>
        <v>0</v>
      </c>
      <c r="CD8" s="19">
        <f t="shared" si="29"/>
        <v>0</v>
      </c>
      <c r="CE8" s="19">
        <f t="shared" si="30"/>
        <v>0</v>
      </c>
      <c r="CF8" s="19">
        <f t="shared" si="31"/>
        <v>0</v>
      </c>
      <c r="CG8" s="19">
        <f t="shared" si="8"/>
        <v>37</v>
      </c>
      <c r="CH8" s="19">
        <f t="shared" si="9"/>
        <v>16</v>
      </c>
      <c r="CI8" s="19">
        <f t="shared" si="10"/>
        <v>53</v>
      </c>
      <c r="CJ8" s="19">
        <f t="shared" si="11"/>
        <v>4</v>
      </c>
    </row>
    <row r="9" spans="1:88" x14ac:dyDescent="0.55000000000000004">
      <c r="A9" s="19">
        <v>6</v>
      </c>
      <c r="B9" s="19" t="s">
        <v>172</v>
      </c>
      <c r="C9" s="19" t="s">
        <v>157</v>
      </c>
      <c r="D9" s="19" t="s">
        <v>763</v>
      </c>
      <c r="E9" s="19">
        <v>0</v>
      </c>
      <c r="F9" s="19">
        <v>0</v>
      </c>
      <c r="G9" s="19">
        <f t="shared" si="3"/>
        <v>0</v>
      </c>
      <c r="H9" s="19">
        <v>0</v>
      </c>
      <c r="I9" s="19">
        <v>0</v>
      </c>
      <c r="J9" s="19">
        <v>0</v>
      </c>
      <c r="K9" s="19">
        <f t="shared" ref="K9:K37" si="34">SUM(I9:J9)</f>
        <v>0</v>
      </c>
      <c r="L9" s="19">
        <v>0</v>
      </c>
      <c r="M9" s="19">
        <v>0</v>
      </c>
      <c r="N9" s="19">
        <v>0</v>
      </c>
      <c r="O9" s="19">
        <f t="shared" ref="O9:O37" si="35">SUM(M9:N9)</f>
        <v>0</v>
      </c>
      <c r="P9" s="19">
        <v>0</v>
      </c>
      <c r="Q9" s="19">
        <v>0</v>
      </c>
      <c r="R9" s="19">
        <v>0</v>
      </c>
      <c r="S9" s="19">
        <f t="shared" ref="S9:S22" si="36">SUM(Q9:R9)</f>
        <v>0</v>
      </c>
      <c r="T9" s="19">
        <v>0</v>
      </c>
      <c r="U9" s="19">
        <f t="shared" ref="U9:U37" si="37">I9+M9+Q9</f>
        <v>0</v>
      </c>
      <c r="V9" s="19">
        <f t="shared" ref="V9:V37" si="38">J9+N9+R9</f>
        <v>0</v>
      </c>
      <c r="W9" s="19">
        <f t="shared" ref="W9:W37" si="39">K9+O9+S9</f>
        <v>0</v>
      </c>
      <c r="X9" s="19">
        <f t="shared" si="33"/>
        <v>0</v>
      </c>
      <c r="Y9" s="19">
        <v>0</v>
      </c>
      <c r="Z9" s="19">
        <v>0</v>
      </c>
      <c r="AA9" s="19">
        <f t="shared" si="12"/>
        <v>0</v>
      </c>
      <c r="AB9" s="19">
        <v>0</v>
      </c>
      <c r="AC9" s="19">
        <v>0</v>
      </c>
      <c r="AD9" s="19">
        <v>0</v>
      </c>
      <c r="AE9" s="19">
        <f t="shared" si="13"/>
        <v>0</v>
      </c>
      <c r="AF9" s="19">
        <v>0</v>
      </c>
      <c r="AG9" s="19">
        <v>0</v>
      </c>
      <c r="AH9" s="19">
        <v>0</v>
      </c>
      <c r="AI9" s="19">
        <f t="shared" si="14"/>
        <v>0</v>
      </c>
      <c r="AJ9" s="19">
        <v>0</v>
      </c>
      <c r="AK9" s="19">
        <v>0</v>
      </c>
      <c r="AL9" s="19">
        <v>0</v>
      </c>
      <c r="AM9" s="19">
        <f t="shared" si="15"/>
        <v>0</v>
      </c>
      <c r="AN9" s="19">
        <v>0</v>
      </c>
      <c r="AO9" s="19">
        <v>0</v>
      </c>
      <c r="AP9" s="19">
        <v>0</v>
      </c>
      <c r="AQ9" s="19">
        <f t="shared" si="16"/>
        <v>0</v>
      </c>
      <c r="AR9" s="19">
        <v>0</v>
      </c>
      <c r="AS9" s="19">
        <v>0</v>
      </c>
      <c r="AT9" s="19">
        <v>0</v>
      </c>
      <c r="AU9" s="19">
        <f t="shared" si="17"/>
        <v>0</v>
      </c>
      <c r="AV9" s="19">
        <v>0</v>
      </c>
      <c r="AW9" s="19">
        <f t="shared" si="18"/>
        <v>0</v>
      </c>
      <c r="AX9" s="19">
        <f t="shared" si="19"/>
        <v>0</v>
      </c>
      <c r="AY9" s="21">
        <f t="shared" si="20"/>
        <v>0</v>
      </c>
      <c r="AZ9" s="19">
        <f t="shared" si="21"/>
        <v>0</v>
      </c>
      <c r="BA9" s="19">
        <v>32</v>
      </c>
      <c r="BB9" s="19">
        <v>20</v>
      </c>
      <c r="BC9" s="19">
        <f t="shared" si="4"/>
        <v>52</v>
      </c>
      <c r="BD9" s="19">
        <v>2</v>
      </c>
      <c r="BE9" s="19">
        <v>33</v>
      </c>
      <c r="BF9" s="19">
        <v>24</v>
      </c>
      <c r="BG9" s="19">
        <f t="shared" si="22"/>
        <v>57</v>
      </c>
      <c r="BH9" s="19">
        <v>2</v>
      </c>
      <c r="BI9" s="19">
        <v>56</v>
      </c>
      <c r="BJ9" s="19">
        <v>18</v>
      </c>
      <c r="BK9" s="19">
        <f t="shared" si="5"/>
        <v>74</v>
      </c>
      <c r="BL9" s="19">
        <v>2</v>
      </c>
      <c r="BM9" s="19">
        <f t="shared" si="6"/>
        <v>121</v>
      </c>
      <c r="BN9" s="19">
        <f t="shared" si="7"/>
        <v>62</v>
      </c>
      <c r="BO9" s="19">
        <f t="shared" si="23"/>
        <v>183</v>
      </c>
      <c r="BP9" s="19">
        <f t="shared" si="24"/>
        <v>6</v>
      </c>
      <c r="BQ9" s="19">
        <v>25</v>
      </c>
      <c r="BR9" s="19">
        <v>34</v>
      </c>
      <c r="BS9" s="19">
        <f t="shared" si="25"/>
        <v>59</v>
      </c>
      <c r="BT9" s="19">
        <v>2</v>
      </c>
      <c r="BU9" s="19">
        <v>27</v>
      </c>
      <c r="BV9" s="19">
        <v>41</v>
      </c>
      <c r="BW9" s="19">
        <f t="shared" si="26"/>
        <v>68</v>
      </c>
      <c r="BX9" s="19">
        <v>2</v>
      </c>
      <c r="BY9" s="19">
        <v>21</v>
      </c>
      <c r="BZ9" s="19">
        <v>25</v>
      </c>
      <c r="CA9" s="19">
        <f t="shared" si="27"/>
        <v>46</v>
      </c>
      <c r="CB9" s="19">
        <v>2</v>
      </c>
      <c r="CC9" s="19">
        <f t="shared" si="28"/>
        <v>73</v>
      </c>
      <c r="CD9" s="19">
        <f t="shared" si="29"/>
        <v>100</v>
      </c>
      <c r="CE9" s="19">
        <f t="shared" si="30"/>
        <v>173</v>
      </c>
      <c r="CF9" s="19">
        <f t="shared" si="31"/>
        <v>6</v>
      </c>
      <c r="CG9" s="19">
        <f t="shared" si="8"/>
        <v>194</v>
      </c>
      <c r="CH9" s="19">
        <f t="shared" si="9"/>
        <v>162</v>
      </c>
      <c r="CI9" s="19">
        <f t="shared" si="10"/>
        <v>356</v>
      </c>
      <c r="CJ9" s="19">
        <f t="shared" si="11"/>
        <v>12</v>
      </c>
    </row>
    <row r="10" spans="1:88" x14ac:dyDescent="0.55000000000000004">
      <c r="A10" s="19">
        <v>7</v>
      </c>
      <c r="B10" s="19" t="s">
        <v>193</v>
      </c>
      <c r="C10" s="19" t="s">
        <v>157</v>
      </c>
      <c r="D10" s="19" t="s">
        <v>764</v>
      </c>
      <c r="E10" s="19">
        <v>8</v>
      </c>
      <c r="F10" s="19">
        <v>9</v>
      </c>
      <c r="G10" s="19">
        <f t="shared" si="3"/>
        <v>17</v>
      </c>
      <c r="H10" s="19">
        <v>2</v>
      </c>
      <c r="I10" s="19">
        <v>18</v>
      </c>
      <c r="J10" s="19">
        <v>24</v>
      </c>
      <c r="K10" s="19">
        <f t="shared" si="34"/>
        <v>42</v>
      </c>
      <c r="L10" s="19">
        <v>2</v>
      </c>
      <c r="M10" s="19">
        <v>13</v>
      </c>
      <c r="N10" s="19">
        <v>11</v>
      </c>
      <c r="O10" s="19">
        <f t="shared" si="35"/>
        <v>24</v>
      </c>
      <c r="P10" s="19">
        <v>1</v>
      </c>
      <c r="Q10" s="19">
        <v>15</v>
      </c>
      <c r="R10" s="19">
        <v>7</v>
      </c>
      <c r="S10" s="19">
        <f t="shared" si="36"/>
        <v>22</v>
      </c>
      <c r="T10" s="19">
        <v>1</v>
      </c>
      <c r="U10" s="19">
        <f t="shared" si="37"/>
        <v>46</v>
      </c>
      <c r="V10" s="19">
        <f t="shared" si="38"/>
        <v>42</v>
      </c>
      <c r="W10" s="19">
        <f t="shared" si="39"/>
        <v>88</v>
      </c>
      <c r="X10" s="19">
        <f t="shared" si="33"/>
        <v>4</v>
      </c>
      <c r="Y10" s="19">
        <v>0</v>
      </c>
      <c r="Z10" s="19">
        <v>0</v>
      </c>
      <c r="AA10" s="19">
        <f t="shared" si="12"/>
        <v>0</v>
      </c>
      <c r="AB10" s="19">
        <v>0</v>
      </c>
      <c r="AC10" s="19">
        <v>0</v>
      </c>
      <c r="AD10" s="19">
        <v>0</v>
      </c>
      <c r="AE10" s="19">
        <f t="shared" si="13"/>
        <v>0</v>
      </c>
      <c r="AF10" s="19">
        <v>0</v>
      </c>
      <c r="AG10" s="19">
        <v>0</v>
      </c>
      <c r="AH10" s="19">
        <v>0</v>
      </c>
      <c r="AI10" s="19">
        <f t="shared" si="14"/>
        <v>0</v>
      </c>
      <c r="AJ10" s="19">
        <v>0</v>
      </c>
      <c r="AK10" s="19">
        <v>0</v>
      </c>
      <c r="AL10" s="19">
        <v>0</v>
      </c>
      <c r="AM10" s="19">
        <f t="shared" si="15"/>
        <v>0</v>
      </c>
      <c r="AN10" s="19">
        <v>0</v>
      </c>
      <c r="AO10" s="19">
        <v>0</v>
      </c>
      <c r="AP10" s="19">
        <v>0</v>
      </c>
      <c r="AQ10" s="19">
        <f t="shared" si="16"/>
        <v>0</v>
      </c>
      <c r="AR10" s="19">
        <v>0</v>
      </c>
      <c r="AS10" s="19">
        <v>0</v>
      </c>
      <c r="AT10" s="19">
        <v>0</v>
      </c>
      <c r="AU10" s="19">
        <f t="shared" si="17"/>
        <v>0</v>
      </c>
      <c r="AV10" s="19">
        <v>0</v>
      </c>
      <c r="AW10" s="19">
        <f t="shared" si="18"/>
        <v>0</v>
      </c>
      <c r="AX10" s="19">
        <f t="shared" si="19"/>
        <v>0</v>
      </c>
      <c r="AY10" s="21">
        <f t="shared" si="20"/>
        <v>0</v>
      </c>
      <c r="AZ10" s="19">
        <f t="shared" si="21"/>
        <v>0</v>
      </c>
      <c r="BA10" s="19">
        <f t="shared" ref="BA10" si="40">AC10+AG10+AK10+AO10+AS10+AW10</f>
        <v>0</v>
      </c>
      <c r="BB10" s="19">
        <f t="shared" ref="BB10" si="41">AD10+AH10+AL10+AP10+AT10+AX10</f>
        <v>0</v>
      </c>
      <c r="BC10" s="19">
        <f t="shared" si="4"/>
        <v>0</v>
      </c>
      <c r="BD10" s="19">
        <v>0</v>
      </c>
      <c r="BE10" s="19">
        <v>0</v>
      </c>
      <c r="BF10" s="19">
        <v>0</v>
      </c>
      <c r="BG10" s="19">
        <f t="shared" si="22"/>
        <v>0</v>
      </c>
      <c r="BH10" s="19">
        <v>0</v>
      </c>
      <c r="BI10" s="19">
        <v>0</v>
      </c>
      <c r="BJ10" s="19">
        <v>0</v>
      </c>
      <c r="BK10" s="19">
        <f t="shared" si="5"/>
        <v>0</v>
      </c>
      <c r="BL10" s="19">
        <v>0</v>
      </c>
      <c r="BM10" s="19">
        <f t="shared" si="6"/>
        <v>0</v>
      </c>
      <c r="BN10" s="19">
        <f t="shared" si="7"/>
        <v>0</v>
      </c>
      <c r="BO10" s="19">
        <f t="shared" si="23"/>
        <v>0</v>
      </c>
      <c r="BP10" s="19">
        <f t="shared" si="24"/>
        <v>0</v>
      </c>
      <c r="BQ10" s="19">
        <f t="shared" ref="BQ10" si="42">BE10+BI10+BM10</f>
        <v>0</v>
      </c>
      <c r="BR10" s="19">
        <f t="shared" ref="BR10" si="43">BF10+BJ10+BN10</f>
        <v>0</v>
      </c>
      <c r="BS10" s="19">
        <f t="shared" si="25"/>
        <v>0</v>
      </c>
      <c r="BT10" s="19">
        <v>0</v>
      </c>
      <c r="BU10" s="19">
        <v>0</v>
      </c>
      <c r="BV10" s="19">
        <v>0</v>
      </c>
      <c r="BW10" s="19">
        <f t="shared" si="26"/>
        <v>0</v>
      </c>
      <c r="BX10" s="19">
        <v>0</v>
      </c>
      <c r="BY10" s="19">
        <v>0</v>
      </c>
      <c r="BZ10" s="19">
        <v>0</v>
      </c>
      <c r="CA10" s="19">
        <f t="shared" si="27"/>
        <v>0</v>
      </c>
      <c r="CB10" s="19">
        <v>0</v>
      </c>
      <c r="CC10" s="19">
        <f t="shared" si="28"/>
        <v>0</v>
      </c>
      <c r="CD10" s="19">
        <f t="shared" si="29"/>
        <v>0</v>
      </c>
      <c r="CE10" s="19">
        <f t="shared" si="30"/>
        <v>0</v>
      </c>
      <c r="CF10" s="19">
        <f t="shared" si="31"/>
        <v>0</v>
      </c>
      <c r="CG10" s="19">
        <f t="shared" si="8"/>
        <v>54</v>
      </c>
      <c r="CH10" s="19">
        <f t="shared" si="9"/>
        <v>51</v>
      </c>
      <c r="CI10" s="19">
        <f t="shared" si="10"/>
        <v>105</v>
      </c>
      <c r="CJ10" s="19">
        <f t="shared" si="11"/>
        <v>6</v>
      </c>
    </row>
    <row r="11" spans="1:88" x14ac:dyDescent="0.55000000000000004">
      <c r="A11" s="19">
        <v>8</v>
      </c>
      <c r="B11" s="19" t="s">
        <v>214</v>
      </c>
      <c r="C11" s="19" t="s">
        <v>219</v>
      </c>
      <c r="D11" s="19" t="s">
        <v>764</v>
      </c>
      <c r="E11" s="19">
        <v>1</v>
      </c>
      <c r="F11" s="19">
        <v>1</v>
      </c>
      <c r="G11" s="19">
        <f t="shared" si="3"/>
        <v>2</v>
      </c>
      <c r="H11" s="19">
        <v>1</v>
      </c>
      <c r="I11" s="19">
        <v>3</v>
      </c>
      <c r="J11" s="19">
        <v>2</v>
      </c>
      <c r="K11" s="19">
        <f t="shared" si="34"/>
        <v>5</v>
      </c>
      <c r="L11" s="19">
        <v>1</v>
      </c>
      <c r="M11" s="19">
        <v>7</v>
      </c>
      <c r="N11" s="19">
        <v>4</v>
      </c>
      <c r="O11" s="19">
        <f t="shared" si="35"/>
        <v>11</v>
      </c>
      <c r="P11" s="19">
        <v>1</v>
      </c>
      <c r="Q11" s="19">
        <v>4</v>
      </c>
      <c r="R11" s="19">
        <v>3</v>
      </c>
      <c r="S11" s="19">
        <f t="shared" si="36"/>
        <v>7</v>
      </c>
      <c r="T11" s="19">
        <v>1</v>
      </c>
      <c r="U11" s="19">
        <f t="shared" si="37"/>
        <v>14</v>
      </c>
      <c r="V11" s="19">
        <f t="shared" si="38"/>
        <v>9</v>
      </c>
      <c r="W11" s="19">
        <f t="shared" si="39"/>
        <v>23</v>
      </c>
      <c r="X11" s="19">
        <f t="shared" si="33"/>
        <v>3</v>
      </c>
      <c r="Y11" s="19">
        <v>0</v>
      </c>
      <c r="Z11" s="19">
        <v>2</v>
      </c>
      <c r="AA11" s="19">
        <f t="shared" si="12"/>
        <v>2</v>
      </c>
      <c r="AB11" s="19">
        <v>1</v>
      </c>
      <c r="AC11" s="19">
        <v>3</v>
      </c>
      <c r="AD11" s="19">
        <v>2</v>
      </c>
      <c r="AE11" s="19">
        <f t="shared" si="13"/>
        <v>5</v>
      </c>
      <c r="AF11" s="19">
        <v>1</v>
      </c>
      <c r="AG11" s="19">
        <v>1</v>
      </c>
      <c r="AH11" s="19">
        <v>3</v>
      </c>
      <c r="AI11" s="19">
        <f t="shared" si="14"/>
        <v>4</v>
      </c>
      <c r="AJ11" s="19">
        <v>1</v>
      </c>
      <c r="AK11" s="19">
        <v>3</v>
      </c>
      <c r="AL11" s="19">
        <v>2</v>
      </c>
      <c r="AM11" s="19">
        <f t="shared" si="15"/>
        <v>5</v>
      </c>
      <c r="AN11" s="19">
        <v>1</v>
      </c>
      <c r="AO11" s="19">
        <v>5</v>
      </c>
      <c r="AP11" s="19">
        <v>3</v>
      </c>
      <c r="AQ11" s="19">
        <f t="shared" si="16"/>
        <v>8</v>
      </c>
      <c r="AR11" s="19">
        <v>1</v>
      </c>
      <c r="AS11" s="19">
        <v>13</v>
      </c>
      <c r="AT11" s="19">
        <v>0</v>
      </c>
      <c r="AU11" s="19">
        <f t="shared" si="17"/>
        <v>13</v>
      </c>
      <c r="AV11" s="19">
        <v>1</v>
      </c>
      <c r="AW11" s="19">
        <f t="shared" si="18"/>
        <v>25</v>
      </c>
      <c r="AX11" s="19">
        <f t="shared" si="19"/>
        <v>12</v>
      </c>
      <c r="AY11" s="21">
        <f t="shared" si="20"/>
        <v>37</v>
      </c>
      <c r="AZ11" s="19">
        <f t="shared" si="21"/>
        <v>6</v>
      </c>
      <c r="BA11" s="19">
        <v>6</v>
      </c>
      <c r="BB11" s="19">
        <v>2</v>
      </c>
      <c r="BC11" s="19">
        <f t="shared" si="4"/>
        <v>8</v>
      </c>
      <c r="BD11" s="19">
        <v>1</v>
      </c>
      <c r="BE11" s="19">
        <v>4</v>
      </c>
      <c r="BF11" s="19">
        <v>0</v>
      </c>
      <c r="BG11" s="19">
        <f t="shared" si="22"/>
        <v>4</v>
      </c>
      <c r="BH11" s="19">
        <v>1</v>
      </c>
      <c r="BI11" s="19">
        <v>9</v>
      </c>
      <c r="BJ11" s="19">
        <v>2</v>
      </c>
      <c r="BK11" s="19">
        <f t="shared" si="5"/>
        <v>11</v>
      </c>
      <c r="BL11" s="19">
        <v>1</v>
      </c>
      <c r="BM11" s="19">
        <f t="shared" si="6"/>
        <v>19</v>
      </c>
      <c r="BN11" s="19">
        <f t="shared" si="7"/>
        <v>4</v>
      </c>
      <c r="BO11" s="19">
        <f t="shared" si="23"/>
        <v>23</v>
      </c>
      <c r="BP11" s="19">
        <f t="shared" si="24"/>
        <v>3</v>
      </c>
      <c r="BQ11" s="19">
        <v>3</v>
      </c>
      <c r="BR11" s="19">
        <v>2</v>
      </c>
      <c r="BS11" s="19">
        <f t="shared" si="25"/>
        <v>5</v>
      </c>
      <c r="BT11" s="19">
        <v>1</v>
      </c>
      <c r="BU11" s="19">
        <v>1</v>
      </c>
      <c r="BV11" s="19">
        <v>0</v>
      </c>
      <c r="BW11" s="19">
        <f t="shared" si="26"/>
        <v>1</v>
      </c>
      <c r="BX11" s="19">
        <v>1</v>
      </c>
      <c r="BY11" s="19">
        <v>4</v>
      </c>
      <c r="BZ11" s="19">
        <v>2</v>
      </c>
      <c r="CA11" s="19">
        <f t="shared" si="27"/>
        <v>6</v>
      </c>
      <c r="CB11" s="19">
        <v>1</v>
      </c>
      <c r="CC11" s="19">
        <f t="shared" si="28"/>
        <v>8</v>
      </c>
      <c r="CD11" s="19">
        <f t="shared" si="29"/>
        <v>4</v>
      </c>
      <c r="CE11" s="19">
        <f t="shared" si="30"/>
        <v>12</v>
      </c>
      <c r="CF11" s="19">
        <f t="shared" si="31"/>
        <v>3</v>
      </c>
      <c r="CG11" s="19">
        <f t="shared" si="8"/>
        <v>67</v>
      </c>
      <c r="CH11" s="19">
        <f t="shared" si="9"/>
        <v>30</v>
      </c>
      <c r="CI11" s="19">
        <f t="shared" si="10"/>
        <v>97</v>
      </c>
      <c r="CJ11" s="19">
        <f t="shared" si="11"/>
        <v>16</v>
      </c>
    </row>
    <row r="12" spans="1:88" x14ac:dyDescent="0.55000000000000004">
      <c r="A12" s="19">
        <v>9</v>
      </c>
      <c r="B12" s="19" t="s">
        <v>237</v>
      </c>
      <c r="C12" s="19" t="s">
        <v>240</v>
      </c>
      <c r="D12" s="19" t="s">
        <v>764</v>
      </c>
      <c r="E12" s="19">
        <v>6</v>
      </c>
      <c r="F12" s="19">
        <v>6</v>
      </c>
      <c r="G12" s="19">
        <f t="shared" si="3"/>
        <v>12</v>
      </c>
      <c r="H12" s="19">
        <v>1</v>
      </c>
      <c r="I12" s="19">
        <v>21</v>
      </c>
      <c r="J12" s="19">
        <v>15</v>
      </c>
      <c r="K12" s="19">
        <f t="shared" si="34"/>
        <v>36</v>
      </c>
      <c r="L12" s="19">
        <v>2</v>
      </c>
      <c r="M12" s="19">
        <v>34</v>
      </c>
      <c r="N12" s="19">
        <v>18</v>
      </c>
      <c r="O12" s="19">
        <f t="shared" si="35"/>
        <v>52</v>
      </c>
      <c r="P12" s="19">
        <v>2</v>
      </c>
      <c r="Q12" s="19">
        <v>36</v>
      </c>
      <c r="R12" s="19">
        <v>27</v>
      </c>
      <c r="S12" s="19">
        <f t="shared" si="36"/>
        <v>63</v>
      </c>
      <c r="T12" s="19">
        <v>2</v>
      </c>
      <c r="U12" s="19">
        <f t="shared" si="37"/>
        <v>91</v>
      </c>
      <c r="V12" s="19">
        <f t="shared" si="38"/>
        <v>60</v>
      </c>
      <c r="W12" s="19">
        <f t="shared" si="39"/>
        <v>151</v>
      </c>
      <c r="X12" s="19">
        <f t="shared" si="33"/>
        <v>6</v>
      </c>
      <c r="Y12" s="19">
        <v>0</v>
      </c>
      <c r="Z12" s="19">
        <v>0</v>
      </c>
      <c r="AA12" s="19">
        <f t="shared" si="12"/>
        <v>0</v>
      </c>
      <c r="AB12" s="19">
        <v>0</v>
      </c>
      <c r="AC12" s="19">
        <v>0</v>
      </c>
      <c r="AD12" s="19">
        <v>0</v>
      </c>
      <c r="AE12" s="19">
        <f t="shared" si="13"/>
        <v>0</v>
      </c>
      <c r="AF12" s="19">
        <v>0</v>
      </c>
      <c r="AG12" s="19">
        <v>0</v>
      </c>
      <c r="AH12" s="19">
        <v>0</v>
      </c>
      <c r="AI12" s="19">
        <f t="shared" si="14"/>
        <v>0</v>
      </c>
      <c r="AJ12" s="19">
        <v>0</v>
      </c>
      <c r="AK12" s="19">
        <v>0</v>
      </c>
      <c r="AL12" s="19">
        <v>0</v>
      </c>
      <c r="AM12" s="19">
        <f t="shared" si="15"/>
        <v>0</v>
      </c>
      <c r="AN12" s="19">
        <v>0</v>
      </c>
      <c r="AO12" s="19">
        <v>0</v>
      </c>
      <c r="AP12" s="19">
        <v>0</v>
      </c>
      <c r="AQ12" s="19">
        <f t="shared" si="16"/>
        <v>0</v>
      </c>
      <c r="AR12" s="19">
        <v>0</v>
      </c>
      <c r="AS12" s="19">
        <v>0</v>
      </c>
      <c r="AT12" s="19">
        <v>0</v>
      </c>
      <c r="AU12" s="19">
        <f t="shared" si="17"/>
        <v>0</v>
      </c>
      <c r="AV12" s="19">
        <v>0</v>
      </c>
      <c r="AW12" s="19">
        <f t="shared" si="18"/>
        <v>0</v>
      </c>
      <c r="AX12" s="19">
        <f t="shared" si="19"/>
        <v>0</v>
      </c>
      <c r="AY12" s="21">
        <f t="shared" si="20"/>
        <v>0</v>
      </c>
      <c r="AZ12" s="19">
        <f t="shared" si="21"/>
        <v>0</v>
      </c>
      <c r="BA12" s="19">
        <f t="shared" ref="BA12:BA13" si="44">AC12+AG12+AK12+AO12+AS12+AW12</f>
        <v>0</v>
      </c>
      <c r="BB12" s="19">
        <f t="shared" ref="BB12:BB13" si="45">AD12+AH12+AL12+AP12+AT12+AX12</f>
        <v>0</v>
      </c>
      <c r="BC12" s="19">
        <f t="shared" si="4"/>
        <v>0</v>
      </c>
      <c r="BD12" s="19">
        <v>0</v>
      </c>
      <c r="BE12" s="19">
        <v>0</v>
      </c>
      <c r="BF12" s="19">
        <v>0</v>
      </c>
      <c r="BG12" s="19">
        <f t="shared" si="22"/>
        <v>0</v>
      </c>
      <c r="BH12" s="19">
        <v>0</v>
      </c>
      <c r="BI12" s="19">
        <v>0</v>
      </c>
      <c r="BJ12" s="19">
        <v>0</v>
      </c>
      <c r="BK12" s="19">
        <f t="shared" si="5"/>
        <v>0</v>
      </c>
      <c r="BL12" s="19">
        <v>0</v>
      </c>
      <c r="BM12" s="19">
        <f t="shared" si="6"/>
        <v>0</v>
      </c>
      <c r="BN12" s="19">
        <f t="shared" si="7"/>
        <v>0</v>
      </c>
      <c r="BO12" s="19">
        <f t="shared" si="23"/>
        <v>0</v>
      </c>
      <c r="BP12" s="19">
        <f t="shared" si="24"/>
        <v>0</v>
      </c>
      <c r="BQ12" s="19">
        <v>0</v>
      </c>
      <c r="BR12" s="19">
        <v>0</v>
      </c>
      <c r="BS12" s="19">
        <f t="shared" si="25"/>
        <v>0</v>
      </c>
      <c r="BT12" s="19">
        <v>0</v>
      </c>
      <c r="BU12" s="19">
        <v>0</v>
      </c>
      <c r="BV12" s="19">
        <v>0</v>
      </c>
      <c r="BW12" s="19">
        <f t="shared" si="26"/>
        <v>0</v>
      </c>
      <c r="BX12" s="19">
        <v>0</v>
      </c>
      <c r="BY12" s="19">
        <v>0</v>
      </c>
      <c r="BZ12" s="19">
        <v>0</v>
      </c>
      <c r="CA12" s="19">
        <f t="shared" si="27"/>
        <v>0</v>
      </c>
      <c r="CB12" s="19">
        <v>0</v>
      </c>
      <c r="CC12" s="19">
        <f t="shared" si="28"/>
        <v>0</v>
      </c>
      <c r="CD12" s="19">
        <f t="shared" si="29"/>
        <v>0</v>
      </c>
      <c r="CE12" s="19">
        <f t="shared" si="30"/>
        <v>0</v>
      </c>
      <c r="CF12" s="19">
        <f t="shared" si="31"/>
        <v>0</v>
      </c>
      <c r="CG12" s="19">
        <f t="shared" si="8"/>
        <v>97</v>
      </c>
      <c r="CH12" s="19">
        <f t="shared" si="9"/>
        <v>66</v>
      </c>
      <c r="CI12" s="19">
        <f t="shared" si="10"/>
        <v>163</v>
      </c>
      <c r="CJ12" s="19">
        <f t="shared" si="11"/>
        <v>7</v>
      </c>
    </row>
    <row r="13" spans="1:88" x14ac:dyDescent="0.55000000000000004">
      <c r="A13" s="19">
        <v>10</v>
      </c>
      <c r="B13" s="19" t="s">
        <v>254</v>
      </c>
      <c r="C13" s="19" t="s">
        <v>240</v>
      </c>
      <c r="D13" s="19" t="s">
        <v>764</v>
      </c>
      <c r="E13" s="19">
        <v>1</v>
      </c>
      <c r="F13" s="19">
        <v>1</v>
      </c>
      <c r="G13" s="19">
        <f t="shared" si="3"/>
        <v>2</v>
      </c>
      <c r="H13" s="19">
        <v>1</v>
      </c>
      <c r="I13" s="19">
        <v>4</v>
      </c>
      <c r="J13" s="19">
        <v>6</v>
      </c>
      <c r="K13" s="19">
        <f t="shared" si="34"/>
        <v>10</v>
      </c>
      <c r="L13" s="19">
        <v>1</v>
      </c>
      <c r="M13" s="19">
        <v>9</v>
      </c>
      <c r="N13" s="19">
        <v>9</v>
      </c>
      <c r="O13" s="19">
        <f t="shared" si="35"/>
        <v>18</v>
      </c>
      <c r="P13" s="19">
        <v>1</v>
      </c>
      <c r="Q13" s="19">
        <v>8</v>
      </c>
      <c r="R13" s="19">
        <v>14</v>
      </c>
      <c r="S13" s="19">
        <f t="shared" si="36"/>
        <v>22</v>
      </c>
      <c r="T13" s="19">
        <v>1</v>
      </c>
      <c r="U13" s="19">
        <f t="shared" si="37"/>
        <v>21</v>
      </c>
      <c r="V13" s="19">
        <f t="shared" si="38"/>
        <v>29</v>
      </c>
      <c r="W13" s="19">
        <f t="shared" si="39"/>
        <v>50</v>
      </c>
      <c r="X13" s="19">
        <f t="shared" si="33"/>
        <v>3</v>
      </c>
      <c r="Y13" s="19">
        <v>0</v>
      </c>
      <c r="Z13" s="19">
        <v>0</v>
      </c>
      <c r="AA13" s="19">
        <f t="shared" si="12"/>
        <v>0</v>
      </c>
      <c r="AB13" s="19">
        <v>0</v>
      </c>
      <c r="AC13" s="19">
        <v>0</v>
      </c>
      <c r="AD13" s="19">
        <v>0</v>
      </c>
      <c r="AE13" s="19">
        <f t="shared" si="13"/>
        <v>0</v>
      </c>
      <c r="AF13" s="19">
        <v>0</v>
      </c>
      <c r="AG13" s="19">
        <v>0</v>
      </c>
      <c r="AH13" s="19">
        <v>0</v>
      </c>
      <c r="AI13" s="19">
        <f t="shared" si="14"/>
        <v>0</v>
      </c>
      <c r="AJ13" s="19">
        <v>0</v>
      </c>
      <c r="AK13" s="19">
        <v>0</v>
      </c>
      <c r="AL13" s="19">
        <v>0</v>
      </c>
      <c r="AM13" s="19">
        <f t="shared" si="15"/>
        <v>0</v>
      </c>
      <c r="AN13" s="19">
        <v>0</v>
      </c>
      <c r="AO13" s="19">
        <v>0</v>
      </c>
      <c r="AP13" s="19">
        <v>0</v>
      </c>
      <c r="AQ13" s="19">
        <f t="shared" si="16"/>
        <v>0</v>
      </c>
      <c r="AR13" s="19">
        <v>0</v>
      </c>
      <c r="AS13" s="19">
        <v>0</v>
      </c>
      <c r="AT13" s="19">
        <v>0</v>
      </c>
      <c r="AU13" s="19">
        <f t="shared" si="17"/>
        <v>0</v>
      </c>
      <c r="AV13" s="19">
        <v>0</v>
      </c>
      <c r="AW13" s="19">
        <f t="shared" si="18"/>
        <v>0</v>
      </c>
      <c r="AX13" s="19">
        <f t="shared" si="19"/>
        <v>0</v>
      </c>
      <c r="AY13" s="21">
        <f t="shared" si="20"/>
        <v>0</v>
      </c>
      <c r="AZ13" s="19">
        <f t="shared" si="21"/>
        <v>0</v>
      </c>
      <c r="BA13" s="19">
        <f t="shared" si="44"/>
        <v>0</v>
      </c>
      <c r="BB13" s="19">
        <f t="shared" si="45"/>
        <v>0</v>
      </c>
      <c r="BC13" s="19">
        <f t="shared" si="4"/>
        <v>0</v>
      </c>
      <c r="BD13" s="19">
        <v>0</v>
      </c>
      <c r="BE13" s="19">
        <v>0</v>
      </c>
      <c r="BF13" s="19">
        <v>0</v>
      </c>
      <c r="BG13" s="19">
        <f t="shared" si="22"/>
        <v>0</v>
      </c>
      <c r="BH13" s="19">
        <v>0</v>
      </c>
      <c r="BI13" s="19">
        <v>0</v>
      </c>
      <c r="BJ13" s="19">
        <v>0</v>
      </c>
      <c r="BK13" s="19">
        <f t="shared" si="5"/>
        <v>0</v>
      </c>
      <c r="BL13" s="19">
        <v>0</v>
      </c>
      <c r="BM13" s="19">
        <f t="shared" si="6"/>
        <v>0</v>
      </c>
      <c r="BN13" s="19">
        <f t="shared" si="7"/>
        <v>0</v>
      </c>
      <c r="BO13" s="19">
        <f t="shared" si="23"/>
        <v>0</v>
      </c>
      <c r="BP13" s="19">
        <f t="shared" si="24"/>
        <v>0</v>
      </c>
      <c r="BQ13" s="19">
        <v>0</v>
      </c>
      <c r="BR13" s="19">
        <v>0</v>
      </c>
      <c r="BS13" s="19">
        <f t="shared" si="25"/>
        <v>0</v>
      </c>
      <c r="BT13" s="19">
        <v>0</v>
      </c>
      <c r="BU13" s="19">
        <v>0</v>
      </c>
      <c r="BV13" s="19">
        <v>0</v>
      </c>
      <c r="BW13" s="19">
        <f t="shared" si="26"/>
        <v>0</v>
      </c>
      <c r="BX13" s="19">
        <v>0</v>
      </c>
      <c r="BY13" s="19">
        <v>0</v>
      </c>
      <c r="BZ13" s="19">
        <v>0</v>
      </c>
      <c r="CA13" s="19">
        <f t="shared" si="27"/>
        <v>0</v>
      </c>
      <c r="CB13" s="19">
        <v>0</v>
      </c>
      <c r="CC13" s="19">
        <f t="shared" si="28"/>
        <v>0</v>
      </c>
      <c r="CD13" s="19">
        <f t="shared" si="29"/>
        <v>0</v>
      </c>
      <c r="CE13" s="19">
        <f t="shared" si="30"/>
        <v>0</v>
      </c>
      <c r="CF13" s="19">
        <f t="shared" si="31"/>
        <v>0</v>
      </c>
      <c r="CG13" s="19">
        <f t="shared" si="8"/>
        <v>22</v>
      </c>
      <c r="CH13" s="19">
        <f t="shared" si="9"/>
        <v>30</v>
      </c>
      <c r="CI13" s="19">
        <f t="shared" si="10"/>
        <v>52</v>
      </c>
      <c r="CJ13" s="19">
        <f t="shared" si="11"/>
        <v>4</v>
      </c>
    </row>
    <row r="14" spans="1:88" x14ac:dyDescent="0.55000000000000004">
      <c r="A14" s="19">
        <v>11</v>
      </c>
      <c r="B14" s="19" t="s">
        <v>268</v>
      </c>
      <c r="C14" s="19" t="s">
        <v>240</v>
      </c>
      <c r="D14" s="19" t="s">
        <v>764</v>
      </c>
      <c r="E14" s="19">
        <v>0</v>
      </c>
      <c r="F14" s="19">
        <v>0</v>
      </c>
      <c r="G14" s="19">
        <f t="shared" si="3"/>
        <v>0</v>
      </c>
      <c r="H14" s="19">
        <v>0</v>
      </c>
      <c r="I14" s="19">
        <v>1</v>
      </c>
      <c r="J14" s="19">
        <v>0</v>
      </c>
      <c r="K14" s="19">
        <f t="shared" si="34"/>
        <v>1</v>
      </c>
      <c r="L14" s="19">
        <v>1</v>
      </c>
      <c r="M14" s="19">
        <v>9</v>
      </c>
      <c r="N14" s="19">
        <v>5</v>
      </c>
      <c r="O14" s="19">
        <f t="shared" si="35"/>
        <v>14</v>
      </c>
      <c r="P14" s="19">
        <v>1</v>
      </c>
      <c r="Q14" s="19">
        <v>2</v>
      </c>
      <c r="R14" s="19">
        <v>10</v>
      </c>
      <c r="S14" s="19">
        <f t="shared" si="36"/>
        <v>12</v>
      </c>
      <c r="T14" s="19">
        <v>1</v>
      </c>
      <c r="U14" s="19">
        <f t="shared" si="37"/>
        <v>12</v>
      </c>
      <c r="V14" s="19">
        <f t="shared" si="38"/>
        <v>15</v>
      </c>
      <c r="W14" s="19">
        <f t="shared" si="39"/>
        <v>27</v>
      </c>
      <c r="X14" s="19">
        <f t="shared" si="33"/>
        <v>3</v>
      </c>
      <c r="Y14" s="19">
        <v>6</v>
      </c>
      <c r="Z14" s="19">
        <v>6</v>
      </c>
      <c r="AA14" s="19">
        <f t="shared" si="12"/>
        <v>12</v>
      </c>
      <c r="AB14" s="19">
        <v>1</v>
      </c>
      <c r="AC14" s="19">
        <v>3</v>
      </c>
      <c r="AD14" s="19">
        <v>3</v>
      </c>
      <c r="AE14" s="19">
        <f t="shared" si="13"/>
        <v>6</v>
      </c>
      <c r="AF14" s="19">
        <v>1</v>
      </c>
      <c r="AG14" s="19">
        <v>3</v>
      </c>
      <c r="AH14" s="19">
        <v>3</v>
      </c>
      <c r="AI14" s="19">
        <f t="shared" si="14"/>
        <v>6</v>
      </c>
      <c r="AJ14" s="19">
        <v>1</v>
      </c>
      <c r="AK14" s="19">
        <v>1</v>
      </c>
      <c r="AL14" s="19">
        <v>0</v>
      </c>
      <c r="AM14" s="19">
        <f t="shared" si="15"/>
        <v>1</v>
      </c>
      <c r="AN14" s="19">
        <v>1</v>
      </c>
      <c r="AO14" s="19">
        <v>1</v>
      </c>
      <c r="AP14" s="19">
        <v>3</v>
      </c>
      <c r="AQ14" s="19">
        <f t="shared" si="16"/>
        <v>4</v>
      </c>
      <c r="AR14" s="19">
        <v>1</v>
      </c>
      <c r="AS14" s="19">
        <v>4</v>
      </c>
      <c r="AT14" s="19">
        <v>0</v>
      </c>
      <c r="AU14" s="19">
        <f t="shared" si="17"/>
        <v>4</v>
      </c>
      <c r="AV14" s="19">
        <v>1</v>
      </c>
      <c r="AW14" s="19">
        <f t="shared" si="18"/>
        <v>18</v>
      </c>
      <c r="AX14" s="19">
        <f t="shared" si="19"/>
        <v>15</v>
      </c>
      <c r="AY14" s="21">
        <f t="shared" si="20"/>
        <v>33</v>
      </c>
      <c r="AZ14" s="19">
        <f t="shared" si="21"/>
        <v>6</v>
      </c>
      <c r="BA14" s="19">
        <v>22</v>
      </c>
      <c r="BB14" s="19">
        <v>6</v>
      </c>
      <c r="BC14" s="19">
        <f t="shared" si="4"/>
        <v>28</v>
      </c>
      <c r="BD14" s="19">
        <v>1</v>
      </c>
      <c r="BE14" s="19">
        <v>22</v>
      </c>
      <c r="BF14" s="19">
        <v>5</v>
      </c>
      <c r="BG14" s="19">
        <f t="shared" si="22"/>
        <v>27</v>
      </c>
      <c r="BH14" s="19">
        <v>1</v>
      </c>
      <c r="BI14" s="19">
        <v>17</v>
      </c>
      <c r="BJ14" s="19">
        <v>11</v>
      </c>
      <c r="BK14" s="19">
        <f t="shared" si="5"/>
        <v>28</v>
      </c>
      <c r="BL14" s="19">
        <v>1</v>
      </c>
      <c r="BM14" s="19">
        <f t="shared" si="6"/>
        <v>61</v>
      </c>
      <c r="BN14" s="19">
        <f t="shared" si="7"/>
        <v>22</v>
      </c>
      <c r="BO14" s="19">
        <f t="shared" si="23"/>
        <v>83</v>
      </c>
      <c r="BP14" s="19">
        <f t="shared" si="24"/>
        <v>3</v>
      </c>
      <c r="BQ14" s="19">
        <v>0</v>
      </c>
      <c r="BR14" s="19">
        <v>0</v>
      </c>
      <c r="BS14" s="19">
        <f t="shared" si="25"/>
        <v>0</v>
      </c>
      <c r="BT14" s="19">
        <v>0</v>
      </c>
      <c r="BU14" s="19">
        <v>0</v>
      </c>
      <c r="BV14" s="19">
        <v>0</v>
      </c>
      <c r="BW14" s="19">
        <f t="shared" si="26"/>
        <v>0</v>
      </c>
      <c r="BX14" s="19">
        <v>0</v>
      </c>
      <c r="BY14" s="19">
        <v>0</v>
      </c>
      <c r="BZ14" s="19">
        <v>0</v>
      </c>
      <c r="CA14" s="19">
        <f t="shared" si="27"/>
        <v>0</v>
      </c>
      <c r="CB14" s="19">
        <v>0</v>
      </c>
      <c r="CC14" s="19">
        <f t="shared" si="28"/>
        <v>0</v>
      </c>
      <c r="CD14" s="19">
        <f t="shared" si="29"/>
        <v>0</v>
      </c>
      <c r="CE14" s="19">
        <f t="shared" si="30"/>
        <v>0</v>
      </c>
      <c r="CF14" s="19">
        <f t="shared" si="31"/>
        <v>0</v>
      </c>
      <c r="CG14" s="19">
        <f t="shared" si="8"/>
        <v>91</v>
      </c>
      <c r="CH14" s="19">
        <f t="shared" si="9"/>
        <v>52</v>
      </c>
      <c r="CI14" s="19">
        <f t="shared" si="10"/>
        <v>143</v>
      </c>
      <c r="CJ14" s="19">
        <f t="shared" si="11"/>
        <v>12</v>
      </c>
    </row>
    <row r="15" spans="1:88" x14ac:dyDescent="0.55000000000000004">
      <c r="A15" s="19">
        <v>12</v>
      </c>
      <c r="B15" s="19" t="s">
        <v>291</v>
      </c>
      <c r="C15" s="19" t="s">
        <v>296</v>
      </c>
      <c r="D15" s="19" t="s">
        <v>764</v>
      </c>
      <c r="E15" s="19">
        <v>0</v>
      </c>
      <c r="F15" s="19">
        <v>0</v>
      </c>
      <c r="G15" s="19">
        <f t="shared" si="3"/>
        <v>0</v>
      </c>
      <c r="H15" s="19">
        <v>0</v>
      </c>
      <c r="I15" s="19">
        <v>0</v>
      </c>
      <c r="J15" s="19">
        <v>3</v>
      </c>
      <c r="K15" s="19">
        <f t="shared" si="34"/>
        <v>3</v>
      </c>
      <c r="L15" s="19">
        <v>1</v>
      </c>
      <c r="M15" s="19">
        <v>3</v>
      </c>
      <c r="N15" s="19">
        <v>3</v>
      </c>
      <c r="O15" s="19">
        <f t="shared" si="35"/>
        <v>6</v>
      </c>
      <c r="P15" s="19">
        <v>1</v>
      </c>
      <c r="Q15" s="19">
        <v>8</v>
      </c>
      <c r="R15" s="19">
        <v>5</v>
      </c>
      <c r="S15" s="19">
        <f t="shared" si="36"/>
        <v>13</v>
      </c>
      <c r="T15" s="19">
        <v>1</v>
      </c>
      <c r="U15" s="19">
        <f t="shared" si="37"/>
        <v>11</v>
      </c>
      <c r="V15" s="19">
        <f t="shared" si="38"/>
        <v>11</v>
      </c>
      <c r="W15" s="19">
        <f t="shared" si="39"/>
        <v>22</v>
      </c>
      <c r="X15" s="19">
        <f t="shared" si="33"/>
        <v>3</v>
      </c>
      <c r="Y15" s="19">
        <v>2</v>
      </c>
      <c r="Z15" s="19">
        <v>1</v>
      </c>
      <c r="AA15" s="19">
        <f t="shared" si="12"/>
        <v>3</v>
      </c>
      <c r="AB15" s="19">
        <v>1</v>
      </c>
      <c r="AC15" s="19">
        <v>2</v>
      </c>
      <c r="AD15" s="19">
        <v>1</v>
      </c>
      <c r="AE15" s="19">
        <f t="shared" si="13"/>
        <v>3</v>
      </c>
      <c r="AF15" s="19">
        <v>1</v>
      </c>
      <c r="AG15" s="19">
        <v>3</v>
      </c>
      <c r="AH15" s="19">
        <v>1</v>
      </c>
      <c r="AI15" s="19">
        <f t="shared" si="14"/>
        <v>4</v>
      </c>
      <c r="AJ15" s="19">
        <v>1</v>
      </c>
      <c r="AK15" s="19">
        <v>2</v>
      </c>
      <c r="AL15" s="19">
        <v>1</v>
      </c>
      <c r="AM15" s="19">
        <f t="shared" si="15"/>
        <v>3</v>
      </c>
      <c r="AN15" s="19">
        <v>1</v>
      </c>
      <c r="AO15" s="19">
        <v>2</v>
      </c>
      <c r="AP15" s="19">
        <v>1</v>
      </c>
      <c r="AQ15" s="19">
        <f t="shared" si="16"/>
        <v>3</v>
      </c>
      <c r="AR15" s="19">
        <v>1</v>
      </c>
      <c r="AS15" s="19">
        <v>1</v>
      </c>
      <c r="AT15" s="19">
        <v>1</v>
      </c>
      <c r="AU15" s="19">
        <f t="shared" si="17"/>
        <v>2</v>
      </c>
      <c r="AV15" s="19">
        <v>1</v>
      </c>
      <c r="AW15" s="19">
        <f t="shared" si="18"/>
        <v>12</v>
      </c>
      <c r="AX15" s="19">
        <f t="shared" si="19"/>
        <v>6</v>
      </c>
      <c r="AY15" s="21">
        <f t="shared" si="20"/>
        <v>18</v>
      </c>
      <c r="AZ15" s="19">
        <f t="shared" si="21"/>
        <v>6</v>
      </c>
      <c r="BA15" s="19">
        <v>0</v>
      </c>
      <c r="BB15" s="19">
        <v>0</v>
      </c>
      <c r="BC15" s="19">
        <f t="shared" si="4"/>
        <v>0</v>
      </c>
      <c r="BD15" s="19">
        <v>0</v>
      </c>
      <c r="BE15" s="19">
        <v>0</v>
      </c>
      <c r="BF15" s="19">
        <v>0</v>
      </c>
      <c r="BG15" s="19">
        <f t="shared" si="22"/>
        <v>0</v>
      </c>
      <c r="BH15" s="19">
        <v>0</v>
      </c>
      <c r="BI15" s="19">
        <v>0</v>
      </c>
      <c r="BJ15" s="19">
        <v>0</v>
      </c>
      <c r="BK15" s="19">
        <f t="shared" si="5"/>
        <v>0</v>
      </c>
      <c r="BL15" s="19">
        <v>0</v>
      </c>
      <c r="BM15" s="19">
        <f t="shared" si="6"/>
        <v>0</v>
      </c>
      <c r="BN15" s="19">
        <f t="shared" si="7"/>
        <v>0</v>
      </c>
      <c r="BO15" s="19">
        <f t="shared" si="23"/>
        <v>0</v>
      </c>
      <c r="BP15" s="19">
        <f t="shared" si="24"/>
        <v>0</v>
      </c>
      <c r="BQ15" s="19">
        <v>0</v>
      </c>
      <c r="BR15" s="19">
        <v>0</v>
      </c>
      <c r="BS15" s="19">
        <f t="shared" si="25"/>
        <v>0</v>
      </c>
      <c r="BT15" s="19">
        <v>0</v>
      </c>
      <c r="BU15" s="19">
        <v>0</v>
      </c>
      <c r="BV15" s="19">
        <v>0</v>
      </c>
      <c r="BW15" s="19">
        <f t="shared" si="26"/>
        <v>0</v>
      </c>
      <c r="BX15" s="19">
        <v>0</v>
      </c>
      <c r="BY15" s="19">
        <v>0</v>
      </c>
      <c r="BZ15" s="19">
        <v>0</v>
      </c>
      <c r="CA15" s="19">
        <f t="shared" si="27"/>
        <v>0</v>
      </c>
      <c r="CB15" s="19">
        <v>0</v>
      </c>
      <c r="CC15" s="19">
        <f t="shared" si="28"/>
        <v>0</v>
      </c>
      <c r="CD15" s="19">
        <f t="shared" si="29"/>
        <v>0</v>
      </c>
      <c r="CE15" s="19">
        <f t="shared" si="30"/>
        <v>0</v>
      </c>
      <c r="CF15" s="19">
        <f t="shared" si="31"/>
        <v>0</v>
      </c>
      <c r="CG15" s="19">
        <f t="shared" si="8"/>
        <v>23</v>
      </c>
      <c r="CH15" s="19">
        <f t="shared" si="9"/>
        <v>17</v>
      </c>
      <c r="CI15" s="19">
        <f t="shared" si="10"/>
        <v>40</v>
      </c>
      <c r="CJ15" s="19">
        <f t="shared" si="11"/>
        <v>9</v>
      </c>
    </row>
    <row r="16" spans="1:88" x14ac:dyDescent="0.55000000000000004">
      <c r="A16" s="19">
        <v>13</v>
      </c>
      <c r="B16" s="19" t="s">
        <v>316</v>
      </c>
      <c r="C16" s="19" t="s">
        <v>320</v>
      </c>
      <c r="D16" s="19" t="s">
        <v>764</v>
      </c>
      <c r="E16" s="19">
        <v>0</v>
      </c>
      <c r="F16" s="19">
        <v>0</v>
      </c>
      <c r="G16" s="19">
        <f t="shared" si="3"/>
        <v>0</v>
      </c>
      <c r="H16" s="19">
        <v>0</v>
      </c>
      <c r="I16" s="19">
        <v>10</v>
      </c>
      <c r="J16" s="19">
        <v>6</v>
      </c>
      <c r="K16" s="19">
        <f t="shared" si="34"/>
        <v>16</v>
      </c>
      <c r="L16" s="19">
        <v>1</v>
      </c>
      <c r="M16" s="19">
        <v>12</v>
      </c>
      <c r="N16" s="19">
        <v>7</v>
      </c>
      <c r="O16" s="19">
        <f t="shared" si="35"/>
        <v>19</v>
      </c>
      <c r="P16" s="19">
        <v>1</v>
      </c>
      <c r="Q16" s="19">
        <v>6</v>
      </c>
      <c r="R16" s="19">
        <v>10</v>
      </c>
      <c r="S16" s="19">
        <f t="shared" si="36"/>
        <v>16</v>
      </c>
      <c r="T16" s="19">
        <v>1</v>
      </c>
      <c r="U16" s="19">
        <f t="shared" si="37"/>
        <v>28</v>
      </c>
      <c r="V16" s="19">
        <f t="shared" si="38"/>
        <v>23</v>
      </c>
      <c r="W16" s="19">
        <f t="shared" si="39"/>
        <v>51</v>
      </c>
      <c r="X16" s="19">
        <f t="shared" si="33"/>
        <v>3</v>
      </c>
      <c r="Y16" s="19">
        <v>13</v>
      </c>
      <c r="Z16" s="19">
        <v>8</v>
      </c>
      <c r="AA16" s="19">
        <f t="shared" si="12"/>
        <v>21</v>
      </c>
      <c r="AB16" s="19">
        <v>1</v>
      </c>
      <c r="AC16" s="19">
        <v>17</v>
      </c>
      <c r="AD16" s="19">
        <v>13</v>
      </c>
      <c r="AE16" s="19">
        <f t="shared" si="13"/>
        <v>30</v>
      </c>
      <c r="AF16" s="19">
        <v>1</v>
      </c>
      <c r="AG16" s="19">
        <v>8</v>
      </c>
      <c r="AH16" s="19">
        <v>12</v>
      </c>
      <c r="AI16" s="19">
        <f t="shared" si="14"/>
        <v>20</v>
      </c>
      <c r="AJ16" s="19">
        <v>1</v>
      </c>
      <c r="AK16" s="19">
        <v>8</v>
      </c>
      <c r="AL16" s="19">
        <v>9</v>
      </c>
      <c r="AM16" s="19">
        <f t="shared" si="15"/>
        <v>17</v>
      </c>
      <c r="AN16" s="19">
        <v>1</v>
      </c>
      <c r="AO16" s="19">
        <v>9</v>
      </c>
      <c r="AP16" s="19">
        <v>6</v>
      </c>
      <c r="AQ16" s="19">
        <f t="shared" si="16"/>
        <v>15</v>
      </c>
      <c r="AR16" s="19">
        <v>1</v>
      </c>
      <c r="AS16" s="19">
        <v>11</v>
      </c>
      <c r="AT16" s="19">
        <v>10</v>
      </c>
      <c r="AU16" s="19">
        <f t="shared" si="17"/>
        <v>21</v>
      </c>
      <c r="AV16" s="19">
        <v>1</v>
      </c>
      <c r="AW16" s="19">
        <f t="shared" si="18"/>
        <v>66</v>
      </c>
      <c r="AX16" s="19">
        <f t="shared" si="19"/>
        <v>58</v>
      </c>
      <c r="AY16" s="19">
        <f t="shared" si="20"/>
        <v>124</v>
      </c>
      <c r="AZ16" s="19">
        <f t="shared" si="21"/>
        <v>6</v>
      </c>
      <c r="BA16" s="19">
        <v>3</v>
      </c>
      <c r="BB16" s="19">
        <v>0</v>
      </c>
      <c r="BC16" s="19">
        <f t="shared" si="4"/>
        <v>3</v>
      </c>
      <c r="BD16" s="19">
        <v>1</v>
      </c>
      <c r="BE16" s="19">
        <v>4</v>
      </c>
      <c r="BF16" s="19">
        <v>2</v>
      </c>
      <c r="BG16" s="19">
        <f t="shared" si="22"/>
        <v>6</v>
      </c>
      <c r="BH16" s="19">
        <v>1</v>
      </c>
      <c r="BI16" s="19">
        <v>5</v>
      </c>
      <c r="BJ16" s="19">
        <v>0</v>
      </c>
      <c r="BK16" s="19">
        <f t="shared" si="5"/>
        <v>5</v>
      </c>
      <c r="BL16" s="19">
        <v>1</v>
      </c>
      <c r="BM16" s="19">
        <f t="shared" si="6"/>
        <v>12</v>
      </c>
      <c r="BN16" s="19">
        <f t="shared" si="7"/>
        <v>2</v>
      </c>
      <c r="BO16" s="19">
        <f t="shared" si="23"/>
        <v>14</v>
      </c>
      <c r="BP16" s="19">
        <f t="shared" si="24"/>
        <v>3</v>
      </c>
      <c r="BQ16" s="19">
        <v>0</v>
      </c>
      <c r="BR16" s="19">
        <v>0</v>
      </c>
      <c r="BS16" s="19">
        <f t="shared" si="25"/>
        <v>0</v>
      </c>
      <c r="BT16" s="19">
        <v>0</v>
      </c>
      <c r="BU16" s="19">
        <v>0</v>
      </c>
      <c r="BV16" s="19">
        <v>0</v>
      </c>
      <c r="BW16" s="19">
        <f t="shared" si="26"/>
        <v>0</v>
      </c>
      <c r="BX16" s="19">
        <v>0</v>
      </c>
      <c r="BY16" s="19">
        <v>0</v>
      </c>
      <c r="BZ16" s="19">
        <v>0</v>
      </c>
      <c r="CA16" s="19">
        <f t="shared" si="27"/>
        <v>0</v>
      </c>
      <c r="CB16" s="19">
        <v>0</v>
      </c>
      <c r="CC16" s="19">
        <f t="shared" si="28"/>
        <v>0</v>
      </c>
      <c r="CD16" s="19">
        <f t="shared" si="29"/>
        <v>0</v>
      </c>
      <c r="CE16" s="19">
        <f t="shared" si="30"/>
        <v>0</v>
      </c>
      <c r="CF16" s="19">
        <f t="shared" si="31"/>
        <v>0</v>
      </c>
      <c r="CG16" s="19">
        <f t="shared" si="8"/>
        <v>106</v>
      </c>
      <c r="CH16" s="19">
        <f t="shared" si="9"/>
        <v>83</v>
      </c>
      <c r="CI16" s="19">
        <f t="shared" si="10"/>
        <v>189</v>
      </c>
      <c r="CJ16" s="19">
        <f t="shared" si="11"/>
        <v>12</v>
      </c>
    </row>
    <row r="17" spans="1:88" x14ac:dyDescent="0.55000000000000004">
      <c r="A17" s="19">
        <v>14</v>
      </c>
      <c r="B17" s="19" t="s">
        <v>336</v>
      </c>
      <c r="C17" s="19" t="s">
        <v>341</v>
      </c>
      <c r="D17" s="19" t="s">
        <v>764</v>
      </c>
      <c r="E17" s="19">
        <v>10</v>
      </c>
      <c r="F17" s="19">
        <v>7</v>
      </c>
      <c r="G17" s="19">
        <f t="shared" si="3"/>
        <v>17</v>
      </c>
      <c r="H17" s="19">
        <v>1</v>
      </c>
      <c r="I17" s="19">
        <v>35</v>
      </c>
      <c r="J17" s="19">
        <v>36</v>
      </c>
      <c r="K17" s="19">
        <f t="shared" si="34"/>
        <v>71</v>
      </c>
      <c r="L17" s="19">
        <v>3</v>
      </c>
      <c r="M17" s="19">
        <v>49</v>
      </c>
      <c r="N17" s="19">
        <v>59</v>
      </c>
      <c r="O17" s="19">
        <f t="shared" si="35"/>
        <v>108</v>
      </c>
      <c r="P17" s="19">
        <v>4</v>
      </c>
      <c r="Q17" s="19">
        <v>58</v>
      </c>
      <c r="R17" s="19">
        <v>50</v>
      </c>
      <c r="S17" s="19">
        <f t="shared" si="36"/>
        <v>108</v>
      </c>
      <c r="T17" s="19">
        <v>4</v>
      </c>
      <c r="U17" s="19">
        <f t="shared" si="37"/>
        <v>142</v>
      </c>
      <c r="V17" s="19">
        <f t="shared" si="38"/>
        <v>145</v>
      </c>
      <c r="W17" s="19">
        <f t="shared" si="39"/>
        <v>287</v>
      </c>
      <c r="X17" s="19">
        <f t="shared" si="33"/>
        <v>11</v>
      </c>
      <c r="Y17" s="19">
        <v>65</v>
      </c>
      <c r="Z17" s="19">
        <v>47</v>
      </c>
      <c r="AA17" s="19">
        <f t="shared" si="12"/>
        <v>112</v>
      </c>
      <c r="AB17" s="19">
        <v>5</v>
      </c>
      <c r="AC17" s="19">
        <v>66</v>
      </c>
      <c r="AD17" s="19">
        <v>76</v>
      </c>
      <c r="AE17" s="19">
        <f t="shared" si="13"/>
        <v>142</v>
      </c>
      <c r="AF17" s="19">
        <v>5</v>
      </c>
      <c r="AG17" s="19">
        <v>75</v>
      </c>
      <c r="AH17" s="19">
        <v>55</v>
      </c>
      <c r="AI17" s="19">
        <f t="shared" si="14"/>
        <v>130</v>
      </c>
      <c r="AJ17" s="19">
        <v>5</v>
      </c>
      <c r="AK17" s="19">
        <v>74</v>
      </c>
      <c r="AL17" s="19">
        <v>63</v>
      </c>
      <c r="AM17" s="19">
        <f t="shared" si="15"/>
        <v>137</v>
      </c>
      <c r="AN17" s="19">
        <v>5</v>
      </c>
      <c r="AO17" s="19">
        <v>66</v>
      </c>
      <c r="AP17" s="19">
        <v>63</v>
      </c>
      <c r="AQ17" s="19">
        <f t="shared" si="16"/>
        <v>129</v>
      </c>
      <c r="AR17" s="19">
        <v>4</v>
      </c>
      <c r="AS17" s="19">
        <v>60</v>
      </c>
      <c r="AT17" s="19">
        <v>75</v>
      </c>
      <c r="AU17" s="19">
        <f t="shared" si="17"/>
        <v>135</v>
      </c>
      <c r="AV17" s="19">
        <v>5</v>
      </c>
      <c r="AW17" s="19">
        <f t="shared" si="18"/>
        <v>406</v>
      </c>
      <c r="AX17" s="19">
        <f t="shared" si="19"/>
        <v>379</v>
      </c>
      <c r="AY17" s="19">
        <f t="shared" si="20"/>
        <v>785</v>
      </c>
      <c r="AZ17" s="19">
        <f t="shared" si="21"/>
        <v>29</v>
      </c>
      <c r="BA17" s="19">
        <v>0</v>
      </c>
      <c r="BB17" s="19">
        <v>0</v>
      </c>
      <c r="BC17" s="19">
        <f t="shared" si="4"/>
        <v>0</v>
      </c>
      <c r="BD17" s="19">
        <v>0</v>
      </c>
      <c r="BE17" s="19">
        <v>0</v>
      </c>
      <c r="BF17" s="19">
        <v>0</v>
      </c>
      <c r="BG17" s="19">
        <f t="shared" si="22"/>
        <v>0</v>
      </c>
      <c r="BH17" s="19">
        <v>0</v>
      </c>
      <c r="BI17" s="19">
        <v>0</v>
      </c>
      <c r="BJ17" s="19">
        <v>0</v>
      </c>
      <c r="BK17" s="19">
        <f t="shared" si="5"/>
        <v>0</v>
      </c>
      <c r="BL17" s="19">
        <v>0</v>
      </c>
      <c r="BM17" s="19">
        <f t="shared" si="6"/>
        <v>0</v>
      </c>
      <c r="BN17" s="19">
        <f t="shared" si="7"/>
        <v>0</v>
      </c>
      <c r="BO17" s="19">
        <f t="shared" si="23"/>
        <v>0</v>
      </c>
      <c r="BP17" s="19">
        <f t="shared" si="24"/>
        <v>0</v>
      </c>
      <c r="BQ17" s="19">
        <v>0</v>
      </c>
      <c r="BR17" s="19">
        <v>0</v>
      </c>
      <c r="BS17" s="19">
        <f t="shared" si="25"/>
        <v>0</v>
      </c>
      <c r="BT17" s="19">
        <v>0</v>
      </c>
      <c r="BU17" s="19">
        <v>0</v>
      </c>
      <c r="BV17" s="19">
        <v>0</v>
      </c>
      <c r="BW17" s="19">
        <f t="shared" si="26"/>
        <v>0</v>
      </c>
      <c r="BX17" s="19">
        <v>0</v>
      </c>
      <c r="BY17" s="19">
        <v>0</v>
      </c>
      <c r="BZ17" s="19">
        <v>0</v>
      </c>
      <c r="CA17" s="19">
        <f t="shared" si="27"/>
        <v>0</v>
      </c>
      <c r="CB17" s="19">
        <v>0</v>
      </c>
      <c r="CC17" s="19">
        <f t="shared" si="28"/>
        <v>0</v>
      </c>
      <c r="CD17" s="19">
        <f t="shared" si="29"/>
        <v>0</v>
      </c>
      <c r="CE17" s="19">
        <f t="shared" si="30"/>
        <v>0</v>
      </c>
      <c r="CF17" s="19">
        <f t="shared" si="31"/>
        <v>0</v>
      </c>
      <c r="CG17" s="19">
        <f t="shared" si="8"/>
        <v>558</v>
      </c>
      <c r="CH17" s="19">
        <f t="shared" si="9"/>
        <v>531</v>
      </c>
      <c r="CI17" s="19">
        <f t="shared" si="10"/>
        <v>1089</v>
      </c>
      <c r="CJ17" s="19">
        <f t="shared" si="11"/>
        <v>41</v>
      </c>
    </row>
    <row r="18" spans="1:88" x14ac:dyDescent="0.55000000000000004">
      <c r="A18" s="19">
        <v>15</v>
      </c>
      <c r="B18" s="19" t="s">
        <v>361</v>
      </c>
      <c r="C18" s="19" t="s">
        <v>341</v>
      </c>
      <c r="D18" s="19" t="s">
        <v>764</v>
      </c>
      <c r="E18" s="19">
        <v>0</v>
      </c>
      <c r="F18" s="19">
        <v>0</v>
      </c>
      <c r="G18" s="19">
        <f t="shared" si="3"/>
        <v>0</v>
      </c>
      <c r="H18" s="19">
        <v>0</v>
      </c>
      <c r="I18" s="19">
        <v>16</v>
      </c>
      <c r="J18" s="19">
        <v>21</v>
      </c>
      <c r="K18" s="19">
        <f t="shared" si="34"/>
        <v>37</v>
      </c>
      <c r="L18" s="19">
        <v>1</v>
      </c>
      <c r="M18" s="19">
        <v>35</v>
      </c>
      <c r="N18" s="19">
        <v>32</v>
      </c>
      <c r="O18" s="19">
        <f t="shared" si="35"/>
        <v>67</v>
      </c>
      <c r="P18" s="19">
        <v>3</v>
      </c>
      <c r="Q18" s="19">
        <v>42</v>
      </c>
      <c r="R18" s="19">
        <v>46</v>
      </c>
      <c r="S18" s="19">
        <f t="shared" si="36"/>
        <v>88</v>
      </c>
      <c r="T18" s="19">
        <v>3</v>
      </c>
      <c r="U18" s="19">
        <f t="shared" si="37"/>
        <v>93</v>
      </c>
      <c r="V18" s="19">
        <f t="shared" si="38"/>
        <v>99</v>
      </c>
      <c r="W18" s="19">
        <f t="shared" si="39"/>
        <v>192</v>
      </c>
      <c r="X18" s="19">
        <f t="shared" si="33"/>
        <v>7</v>
      </c>
      <c r="Y18" s="19">
        <v>47</v>
      </c>
      <c r="Z18" s="19">
        <v>49</v>
      </c>
      <c r="AA18" s="19">
        <f t="shared" si="12"/>
        <v>96</v>
      </c>
      <c r="AB18" s="19">
        <v>3</v>
      </c>
      <c r="AC18" s="19">
        <v>43</v>
      </c>
      <c r="AD18" s="19">
        <v>51</v>
      </c>
      <c r="AE18" s="19">
        <f t="shared" si="13"/>
        <v>94</v>
      </c>
      <c r="AF18" s="19">
        <v>4</v>
      </c>
      <c r="AG18" s="19">
        <v>43</v>
      </c>
      <c r="AH18" s="19">
        <v>54</v>
      </c>
      <c r="AI18" s="19">
        <f t="shared" si="14"/>
        <v>97</v>
      </c>
      <c r="AJ18" s="19">
        <v>4</v>
      </c>
      <c r="AK18" s="19">
        <v>51</v>
      </c>
      <c r="AL18" s="19">
        <v>58</v>
      </c>
      <c r="AM18" s="19">
        <f t="shared" si="15"/>
        <v>109</v>
      </c>
      <c r="AN18" s="19">
        <v>4</v>
      </c>
      <c r="AO18" s="19">
        <v>54</v>
      </c>
      <c r="AP18" s="19">
        <v>68</v>
      </c>
      <c r="AQ18" s="19">
        <f t="shared" si="16"/>
        <v>122</v>
      </c>
      <c r="AR18" s="19">
        <v>4</v>
      </c>
      <c r="AS18" s="19">
        <v>59</v>
      </c>
      <c r="AT18" s="19">
        <v>61</v>
      </c>
      <c r="AU18" s="19">
        <f t="shared" si="17"/>
        <v>120</v>
      </c>
      <c r="AV18" s="19">
        <v>4</v>
      </c>
      <c r="AW18" s="19">
        <f t="shared" si="18"/>
        <v>297</v>
      </c>
      <c r="AX18" s="19">
        <f t="shared" si="19"/>
        <v>341</v>
      </c>
      <c r="AY18" s="19">
        <f t="shared" si="20"/>
        <v>638</v>
      </c>
      <c r="AZ18" s="19">
        <f t="shared" si="21"/>
        <v>23</v>
      </c>
      <c r="BA18" s="19">
        <v>24</v>
      </c>
      <c r="BB18" s="19">
        <v>15</v>
      </c>
      <c r="BC18" s="19">
        <f t="shared" si="4"/>
        <v>39</v>
      </c>
      <c r="BD18" s="19">
        <v>1</v>
      </c>
      <c r="BE18" s="19">
        <v>37</v>
      </c>
      <c r="BF18" s="19">
        <v>30</v>
      </c>
      <c r="BG18" s="19">
        <f t="shared" si="22"/>
        <v>67</v>
      </c>
      <c r="BH18" s="19">
        <v>2</v>
      </c>
      <c r="BI18" s="19">
        <v>39</v>
      </c>
      <c r="BJ18" s="19">
        <v>27</v>
      </c>
      <c r="BK18" s="19">
        <f t="shared" si="5"/>
        <v>66</v>
      </c>
      <c r="BL18" s="19">
        <v>2</v>
      </c>
      <c r="BM18" s="19">
        <f t="shared" si="6"/>
        <v>100</v>
      </c>
      <c r="BN18" s="19">
        <f t="shared" si="7"/>
        <v>72</v>
      </c>
      <c r="BO18" s="19">
        <f t="shared" si="23"/>
        <v>172</v>
      </c>
      <c r="BP18" s="19">
        <f t="shared" si="24"/>
        <v>5</v>
      </c>
      <c r="BQ18" s="19">
        <v>0</v>
      </c>
      <c r="BR18" s="19">
        <v>0</v>
      </c>
      <c r="BS18" s="19">
        <f t="shared" si="25"/>
        <v>0</v>
      </c>
      <c r="BT18" s="19">
        <v>0</v>
      </c>
      <c r="BU18" s="19">
        <v>0</v>
      </c>
      <c r="BV18" s="19">
        <v>0</v>
      </c>
      <c r="BW18" s="19">
        <f t="shared" si="26"/>
        <v>0</v>
      </c>
      <c r="BX18" s="19">
        <v>0</v>
      </c>
      <c r="BY18" s="19">
        <v>0</v>
      </c>
      <c r="BZ18" s="19">
        <v>0</v>
      </c>
      <c r="CA18" s="19">
        <f t="shared" si="27"/>
        <v>0</v>
      </c>
      <c r="CB18" s="19">
        <v>0</v>
      </c>
      <c r="CC18" s="19">
        <f t="shared" si="28"/>
        <v>0</v>
      </c>
      <c r="CD18" s="19">
        <f t="shared" si="29"/>
        <v>0</v>
      </c>
      <c r="CE18" s="19">
        <f t="shared" si="30"/>
        <v>0</v>
      </c>
      <c r="CF18" s="19">
        <f t="shared" si="31"/>
        <v>0</v>
      </c>
      <c r="CG18" s="19">
        <f t="shared" si="8"/>
        <v>490</v>
      </c>
      <c r="CH18" s="19">
        <f t="shared" si="9"/>
        <v>512</v>
      </c>
      <c r="CI18" s="19">
        <f t="shared" si="10"/>
        <v>1002</v>
      </c>
      <c r="CJ18" s="19">
        <f t="shared" si="11"/>
        <v>35</v>
      </c>
    </row>
    <row r="19" spans="1:88" x14ac:dyDescent="0.55000000000000004">
      <c r="A19" s="19">
        <v>16</v>
      </c>
      <c r="B19" s="19" t="s">
        <v>382</v>
      </c>
      <c r="C19" s="19" t="s">
        <v>386</v>
      </c>
      <c r="D19" s="19" t="s">
        <v>764</v>
      </c>
      <c r="E19" s="19">
        <v>0</v>
      </c>
      <c r="F19" s="19">
        <v>0</v>
      </c>
      <c r="G19" s="19">
        <f t="shared" si="3"/>
        <v>0</v>
      </c>
      <c r="H19" s="19">
        <v>0</v>
      </c>
      <c r="I19" s="19">
        <v>6</v>
      </c>
      <c r="J19" s="19">
        <v>1</v>
      </c>
      <c r="K19" s="19">
        <f t="shared" si="34"/>
        <v>7</v>
      </c>
      <c r="L19" s="19">
        <v>1</v>
      </c>
      <c r="M19" s="19">
        <v>2</v>
      </c>
      <c r="N19" s="19">
        <v>5</v>
      </c>
      <c r="O19" s="19">
        <f t="shared" si="35"/>
        <v>7</v>
      </c>
      <c r="P19" s="19">
        <v>1</v>
      </c>
      <c r="Q19" s="19">
        <v>2</v>
      </c>
      <c r="R19" s="19">
        <v>3</v>
      </c>
      <c r="S19" s="19">
        <f t="shared" si="36"/>
        <v>5</v>
      </c>
      <c r="T19" s="19">
        <v>1</v>
      </c>
      <c r="U19" s="19">
        <f t="shared" si="37"/>
        <v>10</v>
      </c>
      <c r="V19" s="19">
        <f t="shared" si="38"/>
        <v>9</v>
      </c>
      <c r="W19" s="19">
        <f t="shared" si="39"/>
        <v>19</v>
      </c>
      <c r="X19" s="19">
        <f t="shared" si="33"/>
        <v>3</v>
      </c>
      <c r="Y19" s="19">
        <v>5</v>
      </c>
      <c r="Z19" s="19">
        <v>0</v>
      </c>
      <c r="AA19" s="19">
        <f t="shared" si="12"/>
        <v>5</v>
      </c>
      <c r="AB19" s="19">
        <v>1</v>
      </c>
      <c r="AC19" s="19">
        <v>4</v>
      </c>
      <c r="AD19" s="19">
        <v>7</v>
      </c>
      <c r="AE19" s="19">
        <f t="shared" si="13"/>
        <v>11</v>
      </c>
      <c r="AF19" s="19">
        <v>1</v>
      </c>
      <c r="AG19" s="19">
        <v>5</v>
      </c>
      <c r="AH19" s="19">
        <v>5</v>
      </c>
      <c r="AI19" s="19">
        <f t="shared" si="14"/>
        <v>10</v>
      </c>
      <c r="AJ19" s="19">
        <v>1</v>
      </c>
      <c r="AK19" s="19">
        <v>4</v>
      </c>
      <c r="AL19" s="19">
        <v>5</v>
      </c>
      <c r="AM19" s="19">
        <f t="shared" si="15"/>
        <v>9</v>
      </c>
      <c r="AN19" s="19">
        <v>1</v>
      </c>
      <c r="AO19" s="19">
        <v>8</v>
      </c>
      <c r="AP19" s="19">
        <v>2</v>
      </c>
      <c r="AQ19" s="19">
        <f t="shared" si="16"/>
        <v>10</v>
      </c>
      <c r="AR19" s="19">
        <v>1</v>
      </c>
      <c r="AS19" s="19">
        <v>4</v>
      </c>
      <c r="AT19" s="19">
        <v>1</v>
      </c>
      <c r="AU19" s="19">
        <f t="shared" si="17"/>
        <v>5</v>
      </c>
      <c r="AV19" s="19">
        <v>1</v>
      </c>
      <c r="AW19" s="19">
        <f t="shared" si="18"/>
        <v>30</v>
      </c>
      <c r="AX19" s="19">
        <f t="shared" si="19"/>
        <v>20</v>
      </c>
      <c r="AY19" s="19">
        <f t="shared" si="20"/>
        <v>50</v>
      </c>
      <c r="AZ19" s="19">
        <f t="shared" si="21"/>
        <v>6</v>
      </c>
      <c r="BA19" s="19">
        <v>3</v>
      </c>
      <c r="BB19" s="19">
        <v>8</v>
      </c>
      <c r="BC19" s="19">
        <f t="shared" si="4"/>
        <v>11</v>
      </c>
      <c r="BD19" s="19">
        <v>1</v>
      </c>
      <c r="BE19" s="19">
        <v>12</v>
      </c>
      <c r="BF19" s="19">
        <v>5</v>
      </c>
      <c r="BG19" s="19">
        <f t="shared" si="22"/>
        <v>17</v>
      </c>
      <c r="BH19" s="19">
        <v>1</v>
      </c>
      <c r="BI19" s="19">
        <v>25</v>
      </c>
      <c r="BJ19" s="19">
        <v>13</v>
      </c>
      <c r="BK19" s="19">
        <f t="shared" si="5"/>
        <v>38</v>
      </c>
      <c r="BL19" s="19">
        <v>1</v>
      </c>
      <c r="BM19" s="19">
        <f t="shared" si="6"/>
        <v>40</v>
      </c>
      <c r="BN19" s="19">
        <f t="shared" si="7"/>
        <v>26</v>
      </c>
      <c r="BO19" s="19">
        <f t="shared" si="23"/>
        <v>66</v>
      </c>
      <c r="BP19" s="19">
        <f t="shared" si="24"/>
        <v>3</v>
      </c>
      <c r="BQ19" s="19">
        <v>17</v>
      </c>
      <c r="BR19" s="19">
        <v>18</v>
      </c>
      <c r="BS19" s="19">
        <f t="shared" si="25"/>
        <v>35</v>
      </c>
      <c r="BT19" s="19">
        <v>1</v>
      </c>
      <c r="BU19" s="19">
        <v>16</v>
      </c>
      <c r="BV19" s="19">
        <v>11</v>
      </c>
      <c r="BW19" s="19">
        <f t="shared" si="26"/>
        <v>27</v>
      </c>
      <c r="BX19" s="19">
        <v>1</v>
      </c>
      <c r="BY19" s="19">
        <v>12</v>
      </c>
      <c r="BZ19" s="19">
        <v>13</v>
      </c>
      <c r="CA19" s="19">
        <f t="shared" si="27"/>
        <v>25</v>
      </c>
      <c r="CB19" s="19">
        <v>1</v>
      </c>
      <c r="CC19" s="19">
        <f t="shared" si="28"/>
        <v>45</v>
      </c>
      <c r="CD19" s="19">
        <f t="shared" si="29"/>
        <v>42</v>
      </c>
      <c r="CE19" s="19">
        <f t="shared" si="30"/>
        <v>87</v>
      </c>
      <c r="CF19" s="19">
        <f t="shared" si="31"/>
        <v>3</v>
      </c>
      <c r="CG19" s="19">
        <f t="shared" si="8"/>
        <v>125</v>
      </c>
      <c r="CH19" s="19">
        <f t="shared" si="9"/>
        <v>97</v>
      </c>
      <c r="CI19" s="19">
        <f t="shared" si="10"/>
        <v>222</v>
      </c>
      <c r="CJ19" s="19">
        <f t="shared" si="11"/>
        <v>15</v>
      </c>
    </row>
    <row r="20" spans="1:88" x14ac:dyDescent="0.55000000000000004">
      <c r="A20" s="19">
        <v>17</v>
      </c>
      <c r="B20" s="19" t="s">
        <v>187</v>
      </c>
      <c r="C20" s="19" t="s">
        <v>157</v>
      </c>
      <c r="D20" s="19" t="s">
        <v>763</v>
      </c>
      <c r="E20" s="19">
        <v>0</v>
      </c>
      <c r="F20" s="19">
        <v>0</v>
      </c>
      <c r="G20" s="19">
        <f t="shared" si="3"/>
        <v>0</v>
      </c>
      <c r="H20" s="19">
        <v>0</v>
      </c>
      <c r="I20" s="19">
        <v>12</v>
      </c>
      <c r="J20" s="19">
        <v>2</v>
      </c>
      <c r="K20" s="19">
        <f t="shared" si="34"/>
        <v>14</v>
      </c>
      <c r="L20" s="19">
        <v>1</v>
      </c>
      <c r="M20" s="19">
        <v>10</v>
      </c>
      <c r="N20" s="19">
        <v>17</v>
      </c>
      <c r="O20" s="19">
        <f t="shared" si="35"/>
        <v>27</v>
      </c>
      <c r="P20" s="19">
        <v>1</v>
      </c>
      <c r="Q20" s="19">
        <v>12</v>
      </c>
      <c r="R20" s="19">
        <v>17</v>
      </c>
      <c r="S20" s="19">
        <f t="shared" si="36"/>
        <v>29</v>
      </c>
      <c r="T20" s="19">
        <v>1</v>
      </c>
      <c r="U20" s="19">
        <f t="shared" si="37"/>
        <v>34</v>
      </c>
      <c r="V20" s="19">
        <f t="shared" si="38"/>
        <v>36</v>
      </c>
      <c r="W20" s="19">
        <f t="shared" si="39"/>
        <v>70</v>
      </c>
      <c r="X20" s="19">
        <f t="shared" si="33"/>
        <v>3</v>
      </c>
      <c r="Y20" s="19">
        <v>18</v>
      </c>
      <c r="Z20" s="19">
        <v>18</v>
      </c>
      <c r="AA20" s="19">
        <f t="shared" si="12"/>
        <v>36</v>
      </c>
      <c r="AB20" s="19">
        <v>2</v>
      </c>
      <c r="AC20" s="19">
        <v>24</v>
      </c>
      <c r="AD20" s="19">
        <v>23</v>
      </c>
      <c r="AE20" s="19">
        <f t="shared" si="13"/>
        <v>47</v>
      </c>
      <c r="AF20" s="19">
        <v>2</v>
      </c>
      <c r="AG20" s="19">
        <v>17</v>
      </c>
      <c r="AH20" s="19">
        <v>23</v>
      </c>
      <c r="AI20" s="19">
        <f t="shared" si="14"/>
        <v>40</v>
      </c>
      <c r="AJ20" s="19">
        <v>2</v>
      </c>
      <c r="AK20" s="19">
        <v>25</v>
      </c>
      <c r="AL20" s="19">
        <v>25</v>
      </c>
      <c r="AM20" s="19">
        <f t="shared" si="15"/>
        <v>50</v>
      </c>
      <c r="AN20" s="19">
        <v>2</v>
      </c>
      <c r="AO20" s="19">
        <v>29</v>
      </c>
      <c r="AP20" s="19">
        <v>27</v>
      </c>
      <c r="AQ20" s="19">
        <f t="shared" si="16"/>
        <v>56</v>
      </c>
      <c r="AR20" s="19">
        <v>2</v>
      </c>
      <c r="AS20" s="19">
        <v>28</v>
      </c>
      <c r="AT20" s="19">
        <v>38</v>
      </c>
      <c r="AU20" s="19">
        <f t="shared" si="17"/>
        <v>66</v>
      </c>
      <c r="AV20" s="19">
        <v>2</v>
      </c>
      <c r="AW20" s="19">
        <f t="shared" si="18"/>
        <v>141</v>
      </c>
      <c r="AX20" s="19">
        <f t="shared" si="19"/>
        <v>154</v>
      </c>
      <c r="AY20" s="19">
        <f t="shared" si="20"/>
        <v>295</v>
      </c>
      <c r="AZ20" s="19">
        <f t="shared" si="21"/>
        <v>12</v>
      </c>
      <c r="BA20" s="19">
        <v>0</v>
      </c>
      <c r="BB20" s="19">
        <v>0</v>
      </c>
      <c r="BC20" s="19">
        <f t="shared" si="4"/>
        <v>0</v>
      </c>
      <c r="BD20" s="19">
        <v>0</v>
      </c>
      <c r="BE20" s="19">
        <v>0</v>
      </c>
      <c r="BF20" s="19">
        <v>0</v>
      </c>
      <c r="BG20" s="19">
        <f t="shared" si="22"/>
        <v>0</v>
      </c>
      <c r="BH20" s="19">
        <v>0</v>
      </c>
      <c r="BI20" s="19">
        <v>0</v>
      </c>
      <c r="BJ20" s="19">
        <v>0</v>
      </c>
      <c r="BK20" s="19">
        <f t="shared" si="5"/>
        <v>0</v>
      </c>
      <c r="BL20" s="19">
        <v>0</v>
      </c>
      <c r="BM20" s="19">
        <f t="shared" si="6"/>
        <v>0</v>
      </c>
      <c r="BN20" s="19">
        <f t="shared" si="7"/>
        <v>0</v>
      </c>
      <c r="BO20" s="19">
        <f t="shared" si="23"/>
        <v>0</v>
      </c>
      <c r="BP20" s="19">
        <f t="shared" si="24"/>
        <v>0</v>
      </c>
      <c r="BQ20" s="19">
        <v>0</v>
      </c>
      <c r="BR20" s="19">
        <v>0</v>
      </c>
      <c r="BS20" s="19">
        <f t="shared" si="25"/>
        <v>0</v>
      </c>
      <c r="BT20" s="19">
        <v>0</v>
      </c>
      <c r="BU20" s="19">
        <v>0</v>
      </c>
      <c r="BV20" s="19">
        <v>0</v>
      </c>
      <c r="BW20" s="19">
        <f t="shared" si="26"/>
        <v>0</v>
      </c>
      <c r="BX20" s="19">
        <v>0</v>
      </c>
      <c r="BY20" s="19">
        <v>0</v>
      </c>
      <c r="BZ20" s="19">
        <v>0</v>
      </c>
      <c r="CA20" s="19">
        <f t="shared" si="27"/>
        <v>0</v>
      </c>
      <c r="CB20" s="19">
        <v>0</v>
      </c>
      <c r="CC20" s="19">
        <f t="shared" si="28"/>
        <v>0</v>
      </c>
      <c r="CD20" s="19">
        <f t="shared" si="29"/>
        <v>0</v>
      </c>
      <c r="CE20" s="19">
        <f t="shared" si="30"/>
        <v>0</v>
      </c>
      <c r="CF20" s="19">
        <f t="shared" si="31"/>
        <v>0</v>
      </c>
      <c r="CG20" s="19">
        <f t="shared" si="8"/>
        <v>175</v>
      </c>
      <c r="CH20" s="19">
        <f t="shared" si="9"/>
        <v>190</v>
      </c>
      <c r="CI20" s="19">
        <f t="shared" si="10"/>
        <v>365</v>
      </c>
      <c r="CJ20" s="19">
        <f t="shared" si="11"/>
        <v>15</v>
      </c>
    </row>
    <row r="21" spans="1:88" x14ac:dyDescent="0.55000000000000004">
      <c r="A21" s="19">
        <v>18</v>
      </c>
      <c r="B21" s="19" t="s">
        <v>417</v>
      </c>
      <c r="C21" s="19" t="s">
        <v>240</v>
      </c>
      <c r="D21" s="19" t="s">
        <v>764</v>
      </c>
      <c r="E21" s="19">
        <v>0</v>
      </c>
      <c r="F21" s="19">
        <v>0</v>
      </c>
      <c r="G21" s="19">
        <f t="shared" si="3"/>
        <v>0</v>
      </c>
      <c r="H21" s="19">
        <v>0</v>
      </c>
      <c r="I21" s="19">
        <v>0</v>
      </c>
      <c r="J21" s="19">
        <v>0</v>
      </c>
      <c r="K21" s="19">
        <f t="shared" si="34"/>
        <v>0</v>
      </c>
      <c r="L21" s="19">
        <v>0</v>
      </c>
      <c r="M21" s="19">
        <v>0</v>
      </c>
      <c r="N21" s="19">
        <v>0</v>
      </c>
      <c r="O21" s="19">
        <f t="shared" si="35"/>
        <v>0</v>
      </c>
      <c r="P21" s="19">
        <v>0</v>
      </c>
      <c r="Q21" s="19">
        <v>0</v>
      </c>
      <c r="R21" s="19">
        <v>0</v>
      </c>
      <c r="S21" s="19">
        <f t="shared" si="36"/>
        <v>0</v>
      </c>
      <c r="T21" s="19"/>
      <c r="U21" s="19">
        <f t="shared" si="37"/>
        <v>0</v>
      </c>
      <c r="V21" s="19">
        <f t="shared" si="38"/>
        <v>0</v>
      </c>
      <c r="W21" s="19">
        <f t="shared" si="39"/>
        <v>0</v>
      </c>
      <c r="X21" s="19">
        <f t="shared" si="33"/>
        <v>0</v>
      </c>
      <c r="Y21" s="19">
        <v>8</v>
      </c>
      <c r="Z21" s="19">
        <v>5</v>
      </c>
      <c r="AA21" s="19">
        <f t="shared" si="12"/>
        <v>13</v>
      </c>
      <c r="AB21" s="19">
        <v>1</v>
      </c>
      <c r="AC21" s="19">
        <v>14</v>
      </c>
      <c r="AD21" s="19">
        <v>12</v>
      </c>
      <c r="AE21" s="19">
        <f t="shared" si="13"/>
        <v>26</v>
      </c>
      <c r="AF21" s="19">
        <v>1</v>
      </c>
      <c r="AG21" s="19">
        <v>12</v>
      </c>
      <c r="AH21" s="19">
        <v>11</v>
      </c>
      <c r="AI21" s="19">
        <f t="shared" si="14"/>
        <v>23</v>
      </c>
      <c r="AJ21" s="19">
        <v>1</v>
      </c>
      <c r="AK21" s="19">
        <v>11</v>
      </c>
      <c r="AL21" s="19">
        <v>6</v>
      </c>
      <c r="AM21" s="19">
        <f t="shared" si="15"/>
        <v>17</v>
      </c>
      <c r="AN21" s="19">
        <v>1</v>
      </c>
      <c r="AO21" s="19">
        <v>9</v>
      </c>
      <c r="AP21" s="19">
        <v>7</v>
      </c>
      <c r="AQ21" s="19">
        <f t="shared" si="16"/>
        <v>16</v>
      </c>
      <c r="AR21" s="19">
        <v>1</v>
      </c>
      <c r="AS21" s="19">
        <v>10</v>
      </c>
      <c r="AT21" s="19">
        <v>8</v>
      </c>
      <c r="AU21" s="19">
        <f t="shared" si="17"/>
        <v>18</v>
      </c>
      <c r="AV21" s="19">
        <v>1</v>
      </c>
      <c r="AW21" s="19">
        <f t="shared" si="18"/>
        <v>64</v>
      </c>
      <c r="AX21" s="19">
        <f t="shared" si="19"/>
        <v>49</v>
      </c>
      <c r="AY21" s="19">
        <f t="shared" si="20"/>
        <v>113</v>
      </c>
      <c r="AZ21" s="19">
        <f t="shared" si="21"/>
        <v>6</v>
      </c>
      <c r="BA21" s="19">
        <v>0</v>
      </c>
      <c r="BB21" s="19">
        <v>0</v>
      </c>
      <c r="BC21" s="19">
        <f t="shared" si="4"/>
        <v>0</v>
      </c>
      <c r="BD21" s="19">
        <v>0</v>
      </c>
      <c r="BE21" s="19">
        <v>0</v>
      </c>
      <c r="BF21" s="19">
        <v>0</v>
      </c>
      <c r="BG21" s="19">
        <f t="shared" si="22"/>
        <v>0</v>
      </c>
      <c r="BH21" s="19">
        <v>0</v>
      </c>
      <c r="BI21" s="19">
        <v>0</v>
      </c>
      <c r="BJ21" s="19">
        <v>0</v>
      </c>
      <c r="BK21" s="19">
        <f t="shared" si="5"/>
        <v>0</v>
      </c>
      <c r="BL21" s="19">
        <v>0</v>
      </c>
      <c r="BM21" s="19">
        <f t="shared" si="6"/>
        <v>0</v>
      </c>
      <c r="BN21" s="19">
        <f t="shared" si="7"/>
        <v>0</v>
      </c>
      <c r="BO21" s="19">
        <f t="shared" si="23"/>
        <v>0</v>
      </c>
      <c r="BP21" s="19">
        <f t="shared" si="24"/>
        <v>0</v>
      </c>
      <c r="BQ21" s="19">
        <v>0</v>
      </c>
      <c r="BR21" s="19">
        <v>0</v>
      </c>
      <c r="BS21" s="19">
        <f t="shared" si="25"/>
        <v>0</v>
      </c>
      <c r="BT21" s="19">
        <v>0</v>
      </c>
      <c r="BU21" s="19">
        <v>0</v>
      </c>
      <c r="BV21" s="19">
        <v>0</v>
      </c>
      <c r="BW21" s="19">
        <f t="shared" si="26"/>
        <v>0</v>
      </c>
      <c r="BX21" s="19">
        <v>0</v>
      </c>
      <c r="BY21" s="19">
        <v>0</v>
      </c>
      <c r="BZ21" s="19">
        <v>0</v>
      </c>
      <c r="CA21" s="19">
        <f t="shared" si="27"/>
        <v>0</v>
      </c>
      <c r="CB21" s="19">
        <v>0</v>
      </c>
      <c r="CC21" s="19">
        <f t="shared" si="28"/>
        <v>0</v>
      </c>
      <c r="CD21" s="19">
        <f t="shared" si="29"/>
        <v>0</v>
      </c>
      <c r="CE21" s="19">
        <f t="shared" si="30"/>
        <v>0</v>
      </c>
      <c r="CF21" s="19">
        <f t="shared" si="31"/>
        <v>0</v>
      </c>
      <c r="CG21" s="19">
        <f t="shared" si="8"/>
        <v>64</v>
      </c>
      <c r="CH21" s="19">
        <f t="shared" si="9"/>
        <v>49</v>
      </c>
      <c r="CI21" s="19">
        <f t="shared" si="10"/>
        <v>113</v>
      </c>
      <c r="CJ21" s="19">
        <f t="shared" si="11"/>
        <v>6</v>
      </c>
    </row>
    <row r="22" spans="1:88" x14ac:dyDescent="0.55000000000000004">
      <c r="A22" s="19">
        <v>19</v>
      </c>
      <c r="B22" s="19" t="s">
        <v>430</v>
      </c>
      <c r="C22" s="19" t="s">
        <v>65</v>
      </c>
      <c r="D22" s="19" t="s">
        <v>764</v>
      </c>
      <c r="E22" s="19">
        <v>0</v>
      </c>
      <c r="F22" s="19">
        <v>0</v>
      </c>
      <c r="G22" s="19">
        <f t="shared" si="3"/>
        <v>0</v>
      </c>
      <c r="H22" s="19">
        <v>0</v>
      </c>
      <c r="I22" s="19">
        <v>9</v>
      </c>
      <c r="J22" s="19">
        <v>4</v>
      </c>
      <c r="K22" s="19">
        <f t="shared" si="34"/>
        <v>13</v>
      </c>
      <c r="L22" s="19">
        <v>1</v>
      </c>
      <c r="M22" s="19">
        <v>9</v>
      </c>
      <c r="N22" s="19">
        <v>2</v>
      </c>
      <c r="O22" s="19">
        <f t="shared" si="35"/>
        <v>11</v>
      </c>
      <c r="P22" s="19">
        <v>1</v>
      </c>
      <c r="Q22" s="19">
        <v>3</v>
      </c>
      <c r="R22" s="19">
        <v>2</v>
      </c>
      <c r="S22" s="19">
        <f t="shared" si="36"/>
        <v>5</v>
      </c>
      <c r="T22" s="19">
        <v>1</v>
      </c>
      <c r="U22" s="19">
        <f t="shared" si="37"/>
        <v>21</v>
      </c>
      <c r="V22" s="19">
        <f t="shared" si="38"/>
        <v>8</v>
      </c>
      <c r="W22" s="19">
        <f t="shared" si="39"/>
        <v>29</v>
      </c>
      <c r="X22" s="19">
        <f t="shared" si="33"/>
        <v>3</v>
      </c>
      <c r="Y22" s="19">
        <v>0</v>
      </c>
      <c r="Z22" s="19">
        <v>0</v>
      </c>
      <c r="AA22" s="19">
        <f t="shared" si="12"/>
        <v>0</v>
      </c>
      <c r="AB22" s="19">
        <v>0</v>
      </c>
      <c r="AC22" s="19">
        <v>0</v>
      </c>
      <c r="AD22" s="19">
        <v>0</v>
      </c>
      <c r="AE22" s="19">
        <f t="shared" si="13"/>
        <v>0</v>
      </c>
      <c r="AF22" s="19">
        <v>0</v>
      </c>
      <c r="AG22" s="19">
        <v>0</v>
      </c>
      <c r="AH22" s="19">
        <v>0</v>
      </c>
      <c r="AI22" s="19">
        <f t="shared" si="14"/>
        <v>0</v>
      </c>
      <c r="AJ22" s="19">
        <v>0</v>
      </c>
      <c r="AK22" s="19">
        <v>0</v>
      </c>
      <c r="AL22" s="19">
        <v>0</v>
      </c>
      <c r="AM22" s="19">
        <f t="shared" si="15"/>
        <v>0</v>
      </c>
      <c r="AN22" s="19">
        <v>0</v>
      </c>
      <c r="AO22" s="19">
        <v>0</v>
      </c>
      <c r="AP22" s="19">
        <v>0</v>
      </c>
      <c r="AQ22" s="19">
        <f t="shared" si="16"/>
        <v>0</v>
      </c>
      <c r="AR22" s="19">
        <v>0</v>
      </c>
      <c r="AS22" s="19">
        <v>0</v>
      </c>
      <c r="AT22" s="19">
        <v>0</v>
      </c>
      <c r="AU22" s="19">
        <f t="shared" si="17"/>
        <v>0</v>
      </c>
      <c r="AV22" s="19">
        <v>0</v>
      </c>
      <c r="AW22" s="19">
        <f t="shared" si="18"/>
        <v>0</v>
      </c>
      <c r="AX22" s="19">
        <f t="shared" si="19"/>
        <v>0</v>
      </c>
      <c r="AY22" s="19">
        <f t="shared" si="20"/>
        <v>0</v>
      </c>
      <c r="AZ22" s="19">
        <f t="shared" si="21"/>
        <v>0</v>
      </c>
      <c r="BA22" s="19">
        <v>0</v>
      </c>
      <c r="BB22" s="19">
        <v>0</v>
      </c>
      <c r="BC22" s="19">
        <f t="shared" si="4"/>
        <v>0</v>
      </c>
      <c r="BD22" s="19">
        <v>0</v>
      </c>
      <c r="BE22" s="19">
        <v>0</v>
      </c>
      <c r="BF22" s="19">
        <v>0</v>
      </c>
      <c r="BG22" s="19">
        <f t="shared" si="22"/>
        <v>0</v>
      </c>
      <c r="BH22" s="19">
        <v>0</v>
      </c>
      <c r="BI22" s="19">
        <v>0</v>
      </c>
      <c r="BJ22" s="19">
        <v>0</v>
      </c>
      <c r="BK22" s="19">
        <f t="shared" si="5"/>
        <v>0</v>
      </c>
      <c r="BL22" s="19">
        <v>0</v>
      </c>
      <c r="BM22" s="19">
        <f t="shared" si="6"/>
        <v>0</v>
      </c>
      <c r="BN22" s="19">
        <f t="shared" si="7"/>
        <v>0</v>
      </c>
      <c r="BO22" s="19">
        <f t="shared" si="23"/>
        <v>0</v>
      </c>
      <c r="BP22" s="19">
        <f t="shared" si="24"/>
        <v>0</v>
      </c>
      <c r="BQ22" s="19">
        <v>0</v>
      </c>
      <c r="BR22" s="19">
        <v>0</v>
      </c>
      <c r="BS22" s="19">
        <f t="shared" si="25"/>
        <v>0</v>
      </c>
      <c r="BT22" s="19">
        <v>0</v>
      </c>
      <c r="BU22" s="19">
        <v>0</v>
      </c>
      <c r="BV22" s="19">
        <v>0</v>
      </c>
      <c r="BW22" s="19">
        <f t="shared" si="26"/>
        <v>0</v>
      </c>
      <c r="BX22" s="19">
        <v>0</v>
      </c>
      <c r="BY22" s="19">
        <v>0</v>
      </c>
      <c r="BZ22" s="19">
        <v>0</v>
      </c>
      <c r="CA22" s="19">
        <f t="shared" si="27"/>
        <v>0</v>
      </c>
      <c r="CB22" s="19">
        <v>0</v>
      </c>
      <c r="CC22" s="19">
        <f t="shared" si="28"/>
        <v>0</v>
      </c>
      <c r="CD22" s="19">
        <f t="shared" si="29"/>
        <v>0</v>
      </c>
      <c r="CE22" s="19">
        <f t="shared" si="30"/>
        <v>0</v>
      </c>
      <c r="CF22" s="19">
        <f t="shared" si="31"/>
        <v>0</v>
      </c>
      <c r="CG22" s="19">
        <f t="shared" si="8"/>
        <v>21</v>
      </c>
      <c r="CH22" s="19">
        <f t="shared" si="9"/>
        <v>8</v>
      </c>
      <c r="CI22" s="19">
        <f t="shared" si="10"/>
        <v>29</v>
      </c>
      <c r="CJ22" s="19">
        <f t="shared" si="11"/>
        <v>3</v>
      </c>
    </row>
    <row r="23" spans="1:88" x14ac:dyDescent="0.55000000000000004">
      <c r="A23" s="19">
        <v>20</v>
      </c>
      <c r="B23" s="19" t="s">
        <v>448</v>
      </c>
      <c r="C23" s="19" t="s">
        <v>240</v>
      </c>
      <c r="D23" s="19" t="s">
        <v>764</v>
      </c>
      <c r="E23" s="19">
        <v>0</v>
      </c>
      <c r="F23" s="19">
        <v>0</v>
      </c>
      <c r="G23" s="19">
        <f t="shared" si="3"/>
        <v>0</v>
      </c>
      <c r="H23" s="19">
        <v>0</v>
      </c>
      <c r="I23" s="19">
        <v>0</v>
      </c>
      <c r="J23" s="19">
        <v>0</v>
      </c>
      <c r="K23" s="19">
        <f t="shared" si="34"/>
        <v>0</v>
      </c>
      <c r="L23" s="19">
        <v>0</v>
      </c>
      <c r="M23" s="19">
        <v>0</v>
      </c>
      <c r="N23" s="19">
        <v>0</v>
      </c>
      <c r="O23" s="19">
        <f t="shared" si="35"/>
        <v>0</v>
      </c>
      <c r="P23" s="19">
        <v>0</v>
      </c>
      <c r="Q23" s="19">
        <v>0</v>
      </c>
      <c r="R23" s="19">
        <v>0</v>
      </c>
      <c r="S23" s="19">
        <f t="shared" ref="S23:S37" si="46">SUM(Q23:R23)</f>
        <v>0</v>
      </c>
      <c r="T23" s="19">
        <v>0</v>
      </c>
      <c r="U23" s="19">
        <f t="shared" si="37"/>
        <v>0</v>
      </c>
      <c r="V23" s="19">
        <f t="shared" si="38"/>
        <v>0</v>
      </c>
      <c r="W23" s="19">
        <f t="shared" si="39"/>
        <v>0</v>
      </c>
      <c r="X23" s="19">
        <f t="shared" si="33"/>
        <v>0</v>
      </c>
      <c r="Y23" s="19">
        <v>4</v>
      </c>
      <c r="Z23" s="19">
        <v>7</v>
      </c>
      <c r="AA23" s="19">
        <f t="shared" si="12"/>
        <v>11</v>
      </c>
      <c r="AB23" s="19">
        <v>1</v>
      </c>
      <c r="AC23" s="19">
        <v>11</v>
      </c>
      <c r="AD23" s="19">
        <v>7</v>
      </c>
      <c r="AE23" s="19">
        <f t="shared" si="13"/>
        <v>18</v>
      </c>
      <c r="AF23" s="19">
        <v>1</v>
      </c>
      <c r="AG23" s="19">
        <v>14</v>
      </c>
      <c r="AH23" s="19">
        <v>8</v>
      </c>
      <c r="AI23" s="19">
        <f t="shared" si="14"/>
        <v>22</v>
      </c>
      <c r="AJ23" s="19">
        <v>1</v>
      </c>
      <c r="AK23" s="19">
        <v>12</v>
      </c>
      <c r="AL23" s="19">
        <v>4</v>
      </c>
      <c r="AM23" s="19">
        <f t="shared" si="15"/>
        <v>16</v>
      </c>
      <c r="AN23" s="19">
        <v>1</v>
      </c>
      <c r="AO23" s="19">
        <v>5</v>
      </c>
      <c r="AP23" s="19">
        <v>7</v>
      </c>
      <c r="AQ23" s="19">
        <f t="shared" si="16"/>
        <v>12</v>
      </c>
      <c r="AR23" s="19">
        <v>1</v>
      </c>
      <c r="AS23" s="19">
        <v>9</v>
      </c>
      <c r="AT23" s="19">
        <v>8</v>
      </c>
      <c r="AU23" s="19">
        <f t="shared" si="17"/>
        <v>17</v>
      </c>
      <c r="AV23" s="19">
        <v>1</v>
      </c>
      <c r="AW23" s="19">
        <f t="shared" si="18"/>
        <v>55</v>
      </c>
      <c r="AX23" s="19">
        <f t="shared" si="19"/>
        <v>41</v>
      </c>
      <c r="AY23" s="19">
        <f t="shared" si="20"/>
        <v>96</v>
      </c>
      <c r="AZ23" s="19">
        <f t="shared" si="21"/>
        <v>6</v>
      </c>
      <c r="BA23" s="19">
        <v>0</v>
      </c>
      <c r="BB23" s="19">
        <v>0</v>
      </c>
      <c r="BC23" s="19">
        <f t="shared" si="4"/>
        <v>0</v>
      </c>
      <c r="BD23" s="19">
        <v>0</v>
      </c>
      <c r="BE23" s="19">
        <v>0</v>
      </c>
      <c r="BF23" s="19">
        <v>0</v>
      </c>
      <c r="BG23" s="19">
        <f t="shared" si="22"/>
        <v>0</v>
      </c>
      <c r="BH23" s="19">
        <v>0</v>
      </c>
      <c r="BI23" s="19">
        <v>0</v>
      </c>
      <c r="BJ23" s="19">
        <v>0</v>
      </c>
      <c r="BK23" s="19">
        <f t="shared" si="5"/>
        <v>0</v>
      </c>
      <c r="BL23" s="19">
        <v>0</v>
      </c>
      <c r="BM23" s="19">
        <f t="shared" si="6"/>
        <v>0</v>
      </c>
      <c r="BN23" s="19">
        <f t="shared" si="7"/>
        <v>0</v>
      </c>
      <c r="BO23" s="19">
        <f t="shared" si="23"/>
        <v>0</v>
      </c>
      <c r="BP23" s="19">
        <f t="shared" si="24"/>
        <v>0</v>
      </c>
      <c r="BQ23" s="19">
        <v>0</v>
      </c>
      <c r="BR23" s="19">
        <v>0</v>
      </c>
      <c r="BS23" s="19">
        <f t="shared" si="25"/>
        <v>0</v>
      </c>
      <c r="BT23" s="19">
        <v>0</v>
      </c>
      <c r="BU23" s="19">
        <v>0</v>
      </c>
      <c r="BV23" s="19">
        <v>0</v>
      </c>
      <c r="BW23" s="19">
        <f t="shared" si="26"/>
        <v>0</v>
      </c>
      <c r="BX23" s="19">
        <v>0</v>
      </c>
      <c r="BY23" s="19">
        <v>0</v>
      </c>
      <c r="BZ23" s="19">
        <v>0</v>
      </c>
      <c r="CA23" s="19">
        <f t="shared" si="27"/>
        <v>0</v>
      </c>
      <c r="CB23" s="19">
        <v>0</v>
      </c>
      <c r="CC23" s="19">
        <f t="shared" si="28"/>
        <v>0</v>
      </c>
      <c r="CD23" s="19">
        <f t="shared" si="29"/>
        <v>0</v>
      </c>
      <c r="CE23" s="19">
        <f t="shared" si="30"/>
        <v>0</v>
      </c>
      <c r="CF23" s="19">
        <f t="shared" si="31"/>
        <v>0</v>
      </c>
      <c r="CG23" s="19">
        <f t="shared" si="8"/>
        <v>55</v>
      </c>
      <c r="CH23" s="19">
        <f t="shared" si="9"/>
        <v>41</v>
      </c>
      <c r="CI23" s="19">
        <f t="shared" si="10"/>
        <v>96</v>
      </c>
      <c r="CJ23" s="19">
        <f t="shared" si="11"/>
        <v>6</v>
      </c>
    </row>
    <row r="24" spans="1:88" x14ac:dyDescent="0.55000000000000004">
      <c r="A24" s="19">
        <v>21</v>
      </c>
      <c r="B24" s="19" t="s">
        <v>464</v>
      </c>
      <c r="C24" s="19" t="s">
        <v>320</v>
      </c>
      <c r="D24" s="19" t="s">
        <v>764</v>
      </c>
      <c r="E24" s="19">
        <v>0</v>
      </c>
      <c r="F24" s="19">
        <v>1</v>
      </c>
      <c r="G24" s="19">
        <f t="shared" si="3"/>
        <v>1</v>
      </c>
      <c r="H24" s="19">
        <v>1</v>
      </c>
      <c r="I24" s="19">
        <v>2</v>
      </c>
      <c r="J24" s="19">
        <v>2</v>
      </c>
      <c r="K24" s="19">
        <f t="shared" si="34"/>
        <v>4</v>
      </c>
      <c r="L24" s="19">
        <v>1</v>
      </c>
      <c r="M24" s="19">
        <v>7</v>
      </c>
      <c r="N24" s="19">
        <v>6</v>
      </c>
      <c r="O24" s="19">
        <f t="shared" si="35"/>
        <v>13</v>
      </c>
      <c r="P24" s="19">
        <v>1</v>
      </c>
      <c r="Q24" s="19">
        <v>9</v>
      </c>
      <c r="R24" s="19">
        <v>9</v>
      </c>
      <c r="S24" s="19">
        <f t="shared" si="46"/>
        <v>18</v>
      </c>
      <c r="T24" s="19">
        <v>1</v>
      </c>
      <c r="U24" s="19">
        <f t="shared" si="37"/>
        <v>18</v>
      </c>
      <c r="V24" s="19">
        <f t="shared" si="38"/>
        <v>17</v>
      </c>
      <c r="W24" s="19">
        <f t="shared" si="39"/>
        <v>35</v>
      </c>
      <c r="X24" s="19">
        <f t="shared" si="33"/>
        <v>3</v>
      </c>
      <c r="Y24" s="19">
        <v>2</v>
      </c>
      <c r="Z24" s="19">
        <v>2</v>
      </c>
      <c r="AA24" s="19">
        <f t="shared" si="12"/>
        <v>4</v>
      </c>
      <c r="AB24" s="19">
        <v>1</v>
      </c>
      <c r="AC24" s="19">
        <v>6</v>
      </c>
      <c r="AD24" s="19">
        <v>10</v>
      </c>
      <c r="AE24" s="19">
        <f t="shared" si="13"/>
        <v>16</v>
      </c>
      <c r="AF24" s="19">
        <v>1</v>
      </c>
      <c r="AG24" s="19">
        <v>9</v>
      </c>
      <c r="AH24" s="19">
        <v>8</v>
      </c>
      <c r="AI24" s="19">
        <f t="shared" si="14"/>
        <v>17</v>
      </c>
      <c r="AJ24" s="19">
        <v>1</v>
      </c>
      <c r="AK24" s="19">
        <v>6</v>
      </c>
      <c r="AL24" s="19">
        <v>8</v>
      </c>
      <c r="AM24" s="19">
        <f t="shared" si="15"/>
        <v>14</v>
      </c>
      <c r="AN24" s="19">
        <v>1</v>
      </c>
      <c r="AO24" s="19">
        <v>7</v>
      </c>
      <c r="AP24" s="19">
        <v>4</v>
      </c>
      <c r="AQ24" s="19">
        <f t="shared" si="16"/>
        <v>11</v>
      </c>
      <c r="AR24" s="19">
        <v>1</v>
      </c>
      <c r="AS24" s="19">
        <v>7</v>
      </c>
      <c r="AT24" s="19">
        <v>2</v>
      </c>
      <c r="AU24" s="19">
        <f t="shared" si="17"/>
        <v>9</v>
      </c>
      <c r="AV24" s="19">
        <v>1</v>
      </c>
      <c r="AW24" s="19">
        <f t="shared" si="18"/>
        <v>37</v>
      </c>
      <c r="AX24" s="19">
        <f t="shared" si="19"/>
        <v>34</v>
      </c>
      <c r="AY24" s="19">
        <f t="shared" si="20"/>
        <v>71</v>
      </c>
      <c r="AZ24" s="19">
        <f t="shared" si="21"/>
        <v>6</v>
      </c>
      <c r="BA24" s="19">
        <v>1</v>
      </c>
      <c r="BB24" s="19">
        <v>1</v>
      </c>
      <c r="BC24" s="19">
        <f t="shared" ref="BC24:BC37" si="47">SUM(BA24:BB24)</f>
        <v>2</v>
      </c>
      <c r="BD24" s="19">
        <v>1</v>
      </c>
      <c r="BE24" s="19">
        <v>0</v>
      </c>
      <c r="BF24" s="19">
        <v>0</v>
      </c>
      <c r="BG24" s="19">
        <f t="shared" si="22"/>
        <v>0</v>
      </c>
      <c r="BH24" s="19">
        <v>0</v>
      </c>
      <c r="BI24" s="19">
        <v>1</v>
      </c>
      <c r="BJ24" s="19">
        <v>2</v>
      </c>
      <c r="BK24" s="19">
        <f t="shared" si="5"/>
        <v>3</v>
      </c>
      <c r="BL24" s="19">
        <v>1</v>
      </c>
      <c r="BM24" s="19">
        <f t="shared" si="6"/>
        <v>2</v>
      </c>
      <c r="BN24" s="19">
        <f t="shared" si="7"/>
        <v>3</v>
      </c>
      <c r="BO24" s="19">
        <f t="shared" ref="BO24:BO37" si="48">BC24+BG24+BK24</f>
        <v>5</v>
      </c>
      <c r="BP24" s="19">
        <f t="shared" si="24"/>
        <v>2</v>
      </c>
      <c r="BQ24" s="19">
        <v>0</v>
      </c>
      <c r="BR24" s="19">
        <v>0</v>
      </c>
      <c r="BS24" s="19">
        <f t="shared" si="25"/>
        <v>0</v>
      </c>
      <c r="BT24" s="19">
        <v>0</v>
      </c>
      <c r="BU24" s="19">
        <v>0</v>
      </c>
      <c r="BV24" s="19">
        <v>0</v>
      </c>
      <c r="BW24" s="19">
        <f t="shared" si="26"/>
        <v>0</v>
      </c>
      <c r="BX24" s="19">
        <v>0</v>
      </c>
      <c r="BY24" s="19">
        <v>0</v>
      </c>
      <c r="BZ24" s="19">
        <v>0</v>
      </c>
      <c r="CA24" s="19">
        <f t="shared" si="27"/>
        <v>0</v>
      </c>
      <c r="CB24" s="19">
        <v>0</v>
      </c>
      <c r="CC24" s="19">
        <f t="shared" si="28"/>
        <v>0</v>
      </c>
      <c r="CD24" s="19">
        <f t="shared" si="29"/>
        <v>0</v>
      </c>
      <c r="CE24" s="19">
        <f t="shared" si="30"/>
        <v>0</v>
      </c>
      <c r="CF24" s="19">
        <f t="shared" si="31"/>
        <v>0</v>
      </c>
      <c r="CG24" s="19">
        <f t="shared" si="8"/>
        <v>57</v>
      </c>
      <c r="CH24" s="19">
        <f t="shared" si="9"/>
        <v>55</v>
      </c>
      <c r="CI24" s="19">
        <f t="shared" si="10"/>
        <v>112</v>
      </c>
      <c r="CJ24" s="19">
        <f t="shared" si="11"/>
        <v>12</v>
      </c>
    </row>
    <row r="25" spans="1:88" x14ac:dyDescent="0.55000000000000004">
      <c r="A25" s="19">
        <v>22</v>
      </c>
      <c r="B25" s="19" t="s">
        <v>484</v>
      </c>
      <c r="C25" s="19" t="s">
        <v>320</v>
      </c>
      <c r="D25" s="19" t="s">
        <v>764</v>
      </c>
      <c r="E25" s="19">
        <v>8</v>
      </c>
      <c r="F25" s="19">
        <v>12</v>
      </c>
      <c r="G25" s="19">
        <f t="shared" si="3"/>
        <v>20</v>
      </c>
      <c r="H25" s="19">
        <v>1</v>
      </c>
      <c r="I25" s="19">
        <v>20</v>
      </c>
      <c r="J25" s="19">
        <v>20</v>
      </c>
      <c r="K25" s="19">
        <f t="shared" si="34"/>
        <v>40</v>
      </c>
      <c r="L25" s="19">
        <v>1</v>
      </c>
      <c r="M25" s="19">
        <v>17</v>
      </c>
      <c r="N25" s="19">
        <v>23</v>
      </c>
      <c r="O25" s="19">
        <f t="shared" si="35"/>
        <v>40</v>
      </c>
      <c r="P25" s="19">
        <v>1</v>
      </c>
      <c r="Q25" s="19">
        <v>19</v>
      </c>
      <c r="R25" s="19">
        <v>21</v>
      </c>
      <c r="S25" s="19">
        <f t="shared" si="46"/>
        <v>40</v>
      </c>
      <c r="T25" s="19">
        <v>1</v>
      </c>
      <c r="U25" s="19">
        <f t="shared" si="37"/>
        <v>56</v>
      </c>
      <c r="V25" s="19">
        <f t="shared" si="38"/>
        <v>64</v>
      </c>
      <c r="W25" s="19">
        <f t="shared" si="39"/>
        <v>120</v>
      </c>
      <c r="X25" s="19">
        <f t="shared" si="33"/>
        <v>3</v>
      </c>
      <c r="Y25" s="19">
        <v>0</v>
      </c>
      <c r="Z25" s="19">
        <v>0</v>
      </c>
      <c r="AA25" s="19">
        <f t="shared" si="12"/>
        <v>0</v>
      </c>
      <c r="AB25" s="19">
        <v>0</v>
      </c>
      <c r="AC25" s="19">
        <v>0</v>
      </c>
      <c r="AD25" s="19">
        <v>0</v>
      </c>
      <c r="AE25" s="19">
        <f t="shared" si="13"/>
        <v>0</v>
      </c>
      <c r="AF25" s="19">
        <v>0</v>
      </c>
      <c r="AG25" s="19">
        <v>0</v>
      </c>
      <c r="AH25" s="19">
        <v>0</v>
      </c>
      <c r="AI25" s="19">
        <f t="shared" si="14"/>
        <v>0</v>
      </c>
      <c r="AJ25" s="19">
        <v>0</v>
      </c>
      <c r="AK25" s="19">
        <v>0</v>
      </c>
      <c r="AL25" s="19">
        <v>0</v>
      </c>
      <c r="AM25" s="19">
        <f t="shared" si="15"/>
        <v>0</v>
      </c>
      <c r="AN25" s="19">
        <v>0</v>
      </c>
      <c r="AO25" s="19">
        <v>0</v>
      </c>
      <c r="AP25" s="19">
        <v>0</v>
      </c>
      <c r="AQ25" s="19">
        <f t="shared" si="16"/>
        <v>0</v>
      </c>
      <c r="AR25" s="19">
        <v>0</v>
      </c>
      <c r="AS25" s="19">
        <v>0</v>
      </c>
      <c r="AT25" s="19">
        <v>0</v>
      </c>
      <c r="AU25" s="19">
        <f t="shared" si="17"/>
        <v>0</v>
      </c>
      <c r="AV25" s="19">
        <v>0</v>
      </c>
      <c r="AW25" s="19">
        <f t="shared" si="18"/>
        <v>0</v>
      </c>
      <c r="AX25" s="19">
        <f t="shared" si="19"/>
        <v>0</v>
      </c>
      <c r="AY25" s="19">
        <f t="shared" si="20"/>
        <v>0</v>
      </c>
      <c r="AZ25" s="19">
        <f t="shared" si="21"/>
        <v>0</v>
      </c>
      <c r="BA25" s="19">
        <f t="shared" ref="BA25" si="49">AC25+AG25+AK25+AO25+AS25+AW25</f>
        <v>0</v>
      </c>
      <c r="BB25" s="19">
        <f t="shared" ref="BB25" si="50">AD25+AH25+AL25+AP25+AT25+AX25</f>
        <v>0</v>
      </c>
      <c r="BC25" s="19">
        <f t="shared" si="47"/>
        <v>0</v>
      </c>
      <c r="BD25" s="19">
        <v>0</v>
      </c>
      <c r="BE25" s="19">
        <v>0</v>
      </c>
      <c r="BF25" s="19">
        <v>0</v>
      </c>
      <c r="BG25" s="19">
        <f t="shared" si="22"/>
        <v>0</v>
      </c>
      <c r="BH25" s="19">
        <v>0</v>
      </c>
      <c r="BI25" s="19">
        <v>0</v>
      </c>
      <c r="BJ25" s="19">
        <v>0</v>
      </c>
      <c r="BK25" s="19">
        <f t="shared" si="5"/>
        <v>0</v>
      </c>
      <c r="BL25" s="19">
        <v>0</v>
      </c>
      <c r="BM25" s="19">
        <f t="shared" si="6"/>
        <v>0</v>
      </c>
      <c r="BN25" s="19">
        <f t="shared" si="7"/>
        <v>0</v>
      </c>
      <c r="BO25" s="19">
        <f t="shared" si="48"/>
        <v>0</v>
      </c>
      <c r="BP25" s="19">
        <f t="shared" si="24"/>
        <v>0</v>
      </c>
      <c r="BQ25" s="19">
        <v>0</v>
      </c>
      <c r="BR25" s="19">
        <v>0</v>
      </c>
      <c r="BS25" s="19">
        <f t="shared" si="25"/>
        <v>0</v>
      </c>
      <c r="BT25" s="19">
        <v>0</v>
      </c>
      <c r="BU25" s="19">
        <v>0</v>
      </c>
      <c r="BV25" s="19">
        <v>0</v>
      </c>
      <c r="BW25" s="19">
        <f t="shared" si="26"/>
        <v>0</v>
      </c>
      <c r="BX25" s="19">
        <v>0</v>
      </c>
      <c r="BY25" s="19">
        <v>0</v>
      </c>
      <c r="BZ25" s="19">
        <v>0</v>
      </c>
      <c r="CA25" s="19">
        <f t="shared" si="27"/>
        <v>0</v>
      </c>
      <c r="CB25" s="19">
        <v>0</v>
      </c>
      <c r="CC25" s="19">
        <f t="shared" si="28"/>
        <v>0</v>
      </c>
      <c r="CD25" s="19">
        <f t="shared" si="29"/>
        <v>0</v>
      </c>
      <c r="CE25" s="19">
        <f t="shared" si="30"/>
        <v>0</v>
      </c>
      <c r="CF25" s="19">
        <f t="shared" si="31"/>
        <v>0</v>
      </c>
      <c r="CG25" s="19">
        <f t="shared" si="8"/>
        <v>64</v>
      </c>
      <c r="CH25" s="19">
        <f t="shared" si="9"/>
        <v>76</v>
      </c>
      <c r="CI25" s="19">
        <f t="shared" si="10"/>
        <v>140</v>
      </c>
      <c r="CJ25" s="19">
        <f t="shared" si="11"/>
        <v>4</v>
      </c>
    </row>
    <row r="26" spans="1:88" x14ac:dyDescent="0.55000000000000004">
      <c r="A26" s="19">
        <v>23</v>
      </c>
      <c r="B26" s="19" t="s">
        <v>502</v>
      </c>
      <c r="C26" s="19" t="s">
        <v>508</v>
      </c>
      <c r="D26" s="19" t="s">
        <v>764</v>
      </c>
      <c r="E26" s="19">
        <v>12</v>
      </c>
      <c r="F26" s="19">
        <v>6</v>
      </c>
      <c r="G26" s="19">
        <f t="shared" si="3"/>
        <v>18</v>
      </c>
      <c r="H26" s="19">
        <v>1</v>
      </c>
      <c r="I26" s="19">
        <v>10</v>
      </c>
      <c r="J26" s="19">
        <v>12</v>
      </c>
      <c r="K26" s="19">
        <f t="shared" si="34"/>
        <v>22</v>
      </c>
      <c r="L26" s="19">
        <v>2</v>
      </c>
      <c r="M26" s="19">
        <v>17</v>
      </c>
      <c r="N26" s="19">
        <v>21</v>
      </c>
      <c r="O26" s="19">
        <f t="shared" si="35"/>
        <v>38</v>
      </c>
      <c r="P26" s="19">
        <v>2</v>
      </c>
      <c r="Q26" s="19">
        <v>24</v>
      </c>
      <c r="R26" s="19">
        <v>26</v>
      </c>
      <c r="S26" s="19">
        <f t="shared" si="46"/>
        <v>50</v>
      </c>
      <c r="T26" s="19">
        <v>2</v>
      </c>
      <c r="U26" s="19">
        <f t="shared" si="37"/>
        <v>51</v>
      </c>
      <c r="V26" s="19">
        <f t="shared" si="38"/>
        <v>59</v>
      </c>
      <c r="W26" s="19">
        <f t="shared" si="39"/>
        <v>110</v>
      </c>
      <c r="X26" s="19">
        <f t="shared" si="33"/>
        <v>6</v>
      </c>
      <c r="Y26" s="19">
        <v>21</v>
      </c>
      <c r="Z26" s="19">
        <v>24</v>
      </c>
      <c r="AA26" s="19">
        <f t="shared" si="12"/>
        <v>45</v>
      </c>
      <c r="AB26" s="19">
        <v>1</v>
      </c>
      <c r="AC26" s="19">
        <v>23</v>
      </c>
      <c r="AD26" s="19">
        <v>22</v>
      </c>
      <c r="AE26" s="19">
        <f t="shared" si="13"/>
        <v>45</v>
      </c>
      <c r="AF26" s="19">
        <v>1</v>
      </c>
      <c r="AG26" s="19">
        <v>23</v>
      </c>
      <c r="AH26" s="19">
        <v>18</v>
      </c>
      <c r="AI26" s="19">
        <f t="shared" si="14"/>
        <v>41</v>
      </c>
      <c r="AJ26" s="19">
        <v>1</v>
      </c>
      <c r="AK26" s="19">
        <v>17</v>
      </c>
      <c r="AL26" s="19">
        <v>22</v>
      </c>
      <c r="AM26" s="19">
        <f t="shared" si="15"/>
        <v>39</v>
      </c>
      <c r="AN26" s="19">
        <v>1</v>
      </c>
      <c r="AO26" s="19">
        <v>16</v>
      </c>
      <c r="AP26" s="19">
        <v>17</v>
      </c>
      <c r="AQ26" s="19">
        <f t="shared" si="16"/>
        <v>33</v>
      </c>
      <c r="AR26" s="19">
        <v>1</v>
      </c>
      <c r="AS26" s="19">
        <v>21</v>
      </c>
      <c r="AT26" s="19">
        <v>18</v>
      </c>
      <c r="AU26" s="19">
        <f t="shared" si="17"/>
        <v>39</v>
      </c>
      <c r="AV26" s="19">
        <v>1</v>
      </c>
      <c r="AW26" s="19">
        <f t="shared" si="18"/>
        <v>121</v>
      </c>
      <c r="AX26" s="19">
        <f t="shared" si="19"/>
        <v>121</v>
      </c>
      <c r="AY26" s="19">
        <f t="shared" si="20"/>
        <v>242</v>
      </c>
      <c r="AZ26" s="19">
        <f t="shared" si="21"/>
        <v>6</v>
      </c>
      <c r="BA26" s="19">
        <v>7</v>
      </c>
      <c r="BB26" s="19">
        <v>4</v>
      </c>
      <c r="BC26" s="19">
        <f t="shared" si="47"/>
        <v>11</v>
      </c>
      <c r="BD26" s="19">
        <v>1</v>
      </c>
      <c r="BE26" s="19">
        <v>9</v>
      </c>
      <c r="BF26" s="19">
        <v>10</v>
      </c>
      <c r="BG26" s="19">
        <f t="shared" si="22"/>
        <v>19</v>
      </c>
      <c r="BH26" s="19">
        <v>1</v>
      </c>
      <c r="BI26" s="19">
        <v>11</v>
      </c>
      <c r="BJ26" s="19">
        <v>5</v>
      </c>
      <c r="BK26" s="19">
        <f t="shared" si="5"/>
        <v>16</v>
      </c>
      <c r="BL26" s="19">
        <v>1</v>
      </c>
      <c r="BM26" s="19">
        <f t="shared" si="6"/>
        <v>27</v>
      </c>
      <c r="BN26" s="19">
        <f t="shared" si="7"/>
        <v>19</v>
      </c>
      <c r="BO26" s="19">
        <f t="shared" si="48"/>
        <v>46</v>
      </c>
      <c r="BP26" s="19">
        <f t="shared" si="24"/>
        <v>3</v>
      </c>
      <c r="BQ26" s="19">
        <v>0</v>
      </c>
      <c r="BR26" s="19">
        <v>0</v>
      </c>
      <c r="BS26" s="19">
        <f t="shared" si="25"/>
        <v>0</v>
      </c>
      <c r="BT26" s="19">
        <v>0</v>
      </c>
      <c r="BU26" s="19">
        <v>0</v>
      </c>
      <c r="BV26" s="19">
        <v>0</v>
      </c>
      <c r="BW26" s="19">
        <f t="shared" si="26"/>
        <v>0</v>
      </c>
      <c r="BX26" s="19">
        <v>0</v>
      </c>
      <c r="BY26" s="19">
        <v>0</v>
      </c>
      <c r="BZ26" s="19">
        <v>0</v>
      </c>
      <c r="CA26" s="19">
        <f t="shared" si="27"/>
        <v>0</v>
      </c>
      <c r="CB26" s="19">
        <v>0</v>
      </c>
      <c r="CC26" s="19">
        <f t="shared" si="28"/>
        <v>0</v>
      </c>
      <c r="CD26" s="19">
        <f t="shared" si="29"/>
        <v>0</v>
      </c>
      <c r="CE26" s="19">
        <f t="shared" si="30"/>
        <v>0</v>
      </c>
      <c r="CF26" s="19">
        <f t="shared" si="31"/>
        <v>0</v>
      </c>
      <c r="CG26" s="19">
        <f t="shared" si="8"/>
        <v>211</v>
      </c>
      <c r="CH26" s="19">
        <f t="shared" si="9"/>
        <v>205</v>
      </c>
      <c r="CI26" s="19">
        <f t="shared" si="10"/>
        <v>416</v>
      </c>
      <c r="CJ26" s="19">
        <f t="shared" si="11"/>
        <v>16</v>
      </c>
    </row>
    <row r="27" spans="1:88" x14ac:dyDescent="0.55000000000000004">
      <c r="A27" s="19">
        <v>24</v>
      </c>
      <c r="B27" s="19" t="s">
        <v>522</v>
      </c>
      <c r="C27" s="19" t="s">
        <v>526</v>
      </c>
      <c r="D27" s="19" t="s">
        <v>764</v>
      </c>
      <c r="E27" s="19">
        <v>0</v>
      </c>
      <c r="F27" s="19">
        <v>0</v>
      </c>
      <c r="G27" s="19">
        <f t="shared" si="3"/>
        <v>0</v>
      </c>
      <c r="H27" s="19">
        <v>0</v>
      </c>
      <c r="I27" s="19">
        <v>12</v>
      </c>
      <c r="J27" s="19">
        <v>6</v>
      </c>
      <c r="K27" s="19">
        <f t="shared" si="34"/>
        <v>18</v>
      </c>
      <c r="L27" s="19">
        <v>1</v>
      </c>
      <c r="M27" s="19">
        <v>20</v>
      </c>
      <c r="N27" s="19">
        <v>12</v>
      </c>
      <c r="O27" s="19">
        <f t="shared" si="35"/>
        <v>32</v>
      </c>
      <c r="P27" s="19">
        <v>1</v>
      </c>
      <c r="Q27" s="19">
        <v>23</v>
      </c>
      <c r="R27" s="19">
        <v>8</v>
      </c>
      <c r="S27" s="19">
        <f t="shared" si="46"/>
        <v>31</v>
      </c>
      <c r="T27" s="19">
        <v>1</v>
      </c>
      <c r="U27" s="19">
        <f t="shared" si="37"/>
        <v>55</v>
      </c>
      <c r="V27" s="19">
        <f t="shared" si="38"/>
        <v>26</v>
      </c>
      <c r="W27" s="19">
        <f t="shared" si="39"/>
        <v>81</v>
      </c>
      <c r="X27" s="19">
        <f t="shared" si="33"/>
        <v>3</v>
      </c>
      <c r="Y27" s="19">
        <v>0</v>
      </c>
      <c r="Z27" s="19">
        <v>0</v>
      </c>
      <c r="AA27" s="19">
        <f t="shared" si="12"/>
        <v>0</v>
      </c>
      <c r="AB27" s="19">
        <v>0</v>
      </c>
      <c r="AC27" s="19">
        <v>0</v>
      </c>
      <c r="AD27" s="19">
        <v>0</v>
      </c>
      <c r="AE27" s="19">
        <f t="shared" si="13"/>
        <v>0</v>
      </c>
      <c r="AF27" s="19">
        <v>0</v>
      </c>
      <c r="AG27" s="19">
        <v>0</v>
      </c>
      <c r="AH27" s="19">
        <v>0</v>
      </c>
      <c r="AI27" s="19">
        <f t="shared" si="14"/>
        <v>0</v>
      </c>
      <c r="AJ27" s="19">
        <v>0</v>
      </c>
      <c r="AK27" s="19">
        <v>0</v>
      </c>
      <c r="AL27" s="19">
        <v>0</v>
      </c>
      <c r="AM27" s="19">
        <f t="shared" si="15"/>
        <v>0</v>
      </c>
      <c r="AN27" s="19">
        <v>0</v>
      </c>
      <c r="AO27" s="19">
        <v>0</v>
      </c>
      <c r="AP27" s="19">
        <v>0</v>
      </c>
      <c r="AQ27" s="19">
        <f t="shared" si="16"/>
        <v>0</v>
      </c>
      <c r="AR27" s="19">
        <v>0</v>
      </c>
      <c r="AS27" s="19">
        <v>0</v>
      </c>
      <c r="AT27" s="19">
        <v>0</v>
      </c>
      <c r="AU27" s="19">
        <f t="shared" si="17"/>
        <v>0</v>
      </c>
      <c r="AV27" s="19">
        <v>0</v>
      </c>
      <c r="AW27" s="19">
        <f t="shared" si="18"/>
        <v>0</v>
      </c>
      <c r="AX27" s="19">
        <f t="shared" si="19"/>
        <v>0</v>
      </c>
      <c r="AY27" s="19">
        <f t="shared" si="20"/>
        <v>0</v>
      </c>
      <c r="AZ27" s="19">
        <f t="shared" si="21"/>
        <v>0</v>
      </c>
      <c r="BA27" s="19">
        <v>0</v>
      </c>
      <c r="BB27" s="19">
        <v>0</v>
      </c>
      <c r="BC27" s="19">
        <f t="shared" si="47"/>
        <v>0</v>
      </c>
      <c r="BD27" s="19">
        <v>0</v>
      </c>
      <c r="BE27" s="19">
        <v>0</v>
      </c>
      <c r="BF27" s="19">
        <v>0</v>
      </c>
      <c r="BG27" s="19">
        <f t="shared" si="22"/>
        <v>0</v>
      </c>
      <c r="BH27" s="19">
        <v>0</v>
      </c>
      <c r="BI27" s="19">
        <v>0</v>
      </c>
      <c r="BJ27" s="19">
        <v>0</v>
      </c>
      <c r="BK27" s="19">
        <f t="shared" si="5"/>
        <v>0</v>
      </c>
      <c r="BL27" s="19">
        <v>0</v>
      </c>
      <c r="BM27" s="19">
        <f t="shared" si="6"/>
        <v>0</v>
      </c>
      <c r="BN27" s="19">
        <f t="shared" si="7"/>
        <v>0</v>
      </c>
      <c r="BO27" s="19">
        <f t="shared" si="48"/>
        <v>0</v>
      </c>
      <c r="BP27" s="19">
        <f t="shared" si="24"/>
        <v>0</v>
      </c>
      <c r="BQ27" s="19">
        <v>0</v>
      </c>
      <c r="BR27" s="19">
        <v>0</v>
      </c>
      <c r="BS27" s="19">
        <f t="shared" si="25"/>
        <v>0</v>
      </c>
      <c r="BT27" s="19">
        <v>0</v>
      </c>
      <c r="BU27" s="19">
        <v>0</v>
      </c>
      <c r="BV27" s="19">
        <v>0</v>
      </c>
      <c r="BW27" s="19">
        <f t="shared" si="26"/>
        <v>0</v>
      </c>
      <c r="BX27" s="19">
        <v>0</v>
      </c>
      <c r="BY27" s="19">
        <v>0</v>
      </c>
      <c r="BZ27" s="19">
        <v>0</v>
      </c>
      <c r="CA27" s="19">
        <f t="shared" si="27"/>
        <v>0</v>
      </c>
      <c r="CB27" s="19">
        <v>0</v>
      </c>
      <c r="CC27" s="19">
        <f t="shared" si="28"/>
        <v>0</v>
      </c>
      <c r="CD27" s="19">
        <f t="shared" si="29"/>
        <v>0</v>
      </c>
      <c r="CE27" s="19">
        <f t="shared" si="30"/>
        <v>0</v>
      </c>
      <c r="CF27" s="19">
        <f t="shared" si="31"/>
        <v>0</v>
      </c>
      <c r="CG27" s="19">
        <f t="shared" si="8"/>
        <v>55</v>
      </c>
      <c r="CH27" s="19">
        <f t="shared" si="9"/>
        <v>26</v>
      </c>
      <c r="CI27" s="19">
        <f t="shared" si="10"/>
        <v>81</v>
      </c>
      <c r="CJ27" s="19">
        <f t="shared" si="11"/>
        <v>3</v>
      </c>
    </row>
    <row r="28" spans="1:88" x14ac:dyDescent="0.55000000000000004">
      <c r="A28" s="19">
        <v>25</v>
      </c>
      <c r="B28" s="19" t="s">
        <v>540</v>
      </c>
      <c r="C28" s="19" t="s">
        <v>65</v>
      </c>
      <c r="D28" s="19" t="s">
        <v>764</v>
      </c>
      <c r="E28" s="19">
        <v>0</v>
      </c>
      <c r="F28" s="19">
        <v>0</v>
      </c>
      <c r="G28" s="19">
        <f t="shared" si="3"/>
        <v>0</v>
      </c>
      <c r="H28" s="19">
        <v>0</v>
      </c>
      <c r="I28" s="19">
        <v>12</v>
      </c>
      <c r="J28" s="19">
        <v>7</v>
      </c>
      <c r="K28" s="19">
        <f t="shared" si="34"/>
        <v>19</v>
      </c>
      <c r="L28" s="19">
        <v>1</v>
      </c>
      <c r="M28" s="19">
        <v>10</v>
      </c>
      <c r="N28" s="19">
        <v>18</v>
      </c>
      <c r="O28" s="19">
        <f t="shared" si="35"/>
        <v>28</v>
      </c>
      <c r="P28" s="19">
        <v>1</v>
      </c>
      <c r="Q28" s="19">
        <v>16</v>
      </c>
      <c r="R28" s="19">
        <v>10</v>
      </c>
      <c r="S28" s="19">
        <f t="shared" si="46"/>
        <v>26</v>
      </c>
      <c r="T28" s="19">
        <v>1</v>
      </c>
      <c r="U28" s="19">
        <f t="shared" si="37"/>
        <v>38</v>
      </c>
      <c r="V28" s="19">
        <f t="shared" si="38"/>
        <v>35</v>
      </c>
      <c r="W28" s="19">
        <f t="shared" si="39"/>
        <v>73</v>
      </c>
      <c r="X28" s="19">
        <f t="shared" si="33"/>
        <v>3</v>
      </c>
      <c r="Y28" s="19">
        <v>11</v>
      </c>
      <c r="Z28" s="19">
        <v>17</v>
      </c>
      <c r="AA28" s="19">
        <f t="shared" si="12"/>
        <v>28</v>
      </c>
      <c r="AB28" s="19">
        <v>1</v>
      </c>
      <c r="AC28" s="19">
        <v>13</v>
      </c>
      <c r="AD28" s="19">
        <v>9</v>
      </c>
      <c r="AE28" s="19">
        <f t="shared" si="13"/>
        <v>22</v>
      </c>
      <c r="AF28" s="19">
        <v>0</v>
      </c>
      <c r="AG28" s="19">
        <v>10</v>
      </c>
      <c r="AH28" s="19">
        <v>11</v>
      </c>
      <c r="AI28" s="19">
        <f t="shared" si="14"/>
        <v>21</v>
      </c>
      <c r="AJ28" s="19">
        <v>1</v>
      </c>
      <c r="AK28" s="19">
        <v>13</v>
      </c>
      <c r="AL28" s="19">
        <v>11</v>
      </c>
      <c r="AM28" s="19">
        <f t="shared" si="15"/>
        <v>24</v>
      </c>
      <c r="AN28" s="19">
        <v>1</v>
      </c>
      <c r="AO28" s="19">
        <v>11</v>
      </c>
      <c r="AP28" s="19">
        <v>11</v>
      </c>
      <c r="AQ28" s="19">
        <f t="shared" si="16"/>
        <v>22</v>
      </c>
      <c r="AR28" s="19">
        <v>1</v>
      </c>
      <c r="AS28" s="19">
        <v>11</v>
      </c>
      <c r="AT28" s="19">
        <v>12</v>
      </c>
      <c r="AU28" s="19">
        <f t="shared" si="17"/>
        <v>23</v>
      </c>
      <c r="AV28" s="19">
        <v>1</v>
      </c>
      <c r="AW28" s="19">
        <f t="shared" si="18"/>
        <v>69</v>
      </c>
      <c r="AX28" s="19">
        <f t="shared" si="19"/>
        <v>71</v>
      </c>
      <c r="AY28" s="19">
        <f t="shared" si="20"/>
        <v>140</v>
      </c>
      <c r="AZ28" s="19">
        <f t="shared" si="21"/>
        <v>5</v>
      </c>
      <c r="BA28" s="19">
        <v>0</v>
      </c>
      <c r="BB28" s="19">
        <v>0</v>
      </c>
      <c r="BC28" s="19">
        <f t="shared" si="47"/>
        <v>0</v>
      </c>
      <c r="BD28" s="19">
        <v>0</v>
      </c>
      <c r="BE28" s="19">
        <v>0</v>
      </c>
      <c r="BF28" s="19">
        <v>0</v>
      </c>
      <c r="BG28" s="19">
        <f t="shared" si="22"/>
        <v>0</v>
      </c>
      <c r="BH28" s="19">
        <v>0</v>
      </c>
      <c r="BI28" s="19">
        <v>0</v>
      </c>
      <c r="BJ28" s="19">
        <v>0</v>
      </c>
      <c r="BK28" s="19">
        <f t="shared" si="5"/>
        <v>0</v>
      </c>
      <c r="BL28" s="19">
        <v>0</v>
      </c>
      <c r="BM28" s="19">
        <f t="shared" si="6"/>
        <v>0</v>
      </c>
      <c r="BN28" s="19">
        <f t="shared" si="7"/>
        <v>0</v>
      </c>
      <c r="BO28" s="19">
        <f t="shared" si="48"/>
        <v>0</v>
      </c>
      <c r="BP28" s="19">
        <f t="shared" si="24"/>
        <v>0</v>
      </c>
      <c r="BQ28" s="19">
        <v>0</v>
      </c>
      <c r="BR28" s="19">
        <v>0</v>
      </c>
      <c r="BS28" s="19">
        <f t="shared" si="25"/>
        <v>0</v>
      </c>
      <c r="BT28" s="19">
        <v>0</v>
      </c>
      <c r="BU28" s="19">
        <v>0</v>
      </c>
      <c r="BV28" s="19">
        <v>0</v>
      </c>
      <c r="BW28" s="19">
        <f t="shared" si="26"/>
        <v>0</v>
      </c>
      <c r="BX28" s="19">
        <v>0</v>
      </c>
      <c r="BY28" s="19">
        <v>0</v>
      </c>
      <c r="BZ28" s="19">
        <v>0</v>
      </c>
      <c r="CA28" s="19">
        <f t="shared" si="27"/>
        <v>0</v>
      </c>
      <c r="CB28" s="19">
        <v>0</v>
      </c>
      <c r="CC28" s="19">
        <f t="shared" si="28"/>
        <v>0</v>
      </c>
      <c r="CD28" s="19">
        <f t="shared" si="29"/>
        <v>0</v>
      </c>
      <c r="CE28" s="19">
        <f t="shared" si="30"/>
        <v>0</v>
      </c>
      <c r="CF28" s="19">
        <f t="shared" si="31"/>
        <v>0</v>
      </c>
      <c r="CG28" s="19">
        <f t="shared" si="8"/>
        <v>107</v>
      </c>
      <c r="CH28" s="19">
        <f t="shared" si="9"/>
        <v>106</v>
      </c>
      <c r="CI28" s="19">
        <f t="shared" si="10"/>
        <v>213</v>
      </c>
      <c r="CJ28" s="19">
        <f t="shared" si="11"/>
        <v>8</v>
      </c>
    </row>
    <row r="29" spans="1:88" x14ac:dyDescent="0.55000000000000004">
      <c r="A29" s="19">
        <v>26</v>
      </c>
      <c r="B29" s="19" t="s">
        <v>560</v>
      </c>
      <c r="C29" s="19" t="s">
        <v>65</v>
      </c>
      <c r="D29" s="19" t="s">
        <v>763</v>
      </c>
      <c r="E29" s="19">
        <v>0</v>
      </c>
      <c r="F29" s="19">
        <v>0</v>
      </c>
      <c r="G29" s="19">
        <f t="shared" si="3"/>
        <v>0</v>
      </c>
      <c r="H29" s="19">
        <v>0</v>
      </c>
      <c r="I29" s="19">
        <v>9</v>
      </c>
      <c r="J29" s="19">
        <v>13</v>
      </c>
      <c r="K29" s="19">
        <f t="shared" si="34"/>
        <v>22</v>
      </c>
      <c r="L29" s="19">
        <v>1</v>
      </c>
      <c r="M29" s="19">
        <v>6</v>
      </c>
      <c r="N29" s="19">
        <v>8</v>
      </c>
      <c r="O29" s="19">
        <f t="shared" si="35"/>
        <v>14</v>
      </c>
      <c r="P29" s="19">
        <v>1</v>
      </c>
      <c r="Q29" s="19">
        <v>15</v>
      </c>
      <c r="R29" s="19">
        <v>10</v>
      </c>
      <c r="S29" s="19">
        <f t="shared" si="46"/>
        <v>25</v>
      </c>
      <c r="T29" s="19">
        <v>1</v>
      </c>
      <c r="U29" s="19">
        <f t="shared" si="37"/>
        <v>30</v>
      </c>
      <c r="V29" s="19">
        <f t="shared" si="38"/>
        <v>31</v>
      </c>
      <c r="W29" s="19">
        <f t="shared" si="39"/>
        <v>61</v>
      </c>
      <c r="X29" s="19">
        <f t="shared" si="33"/>
        <v>3</v>
      </c>
      <c r="Y29" s="19">
        <v>0</v>
      </c>
      <c r="Z29" s="19">
        <v>0</v>
      </c>
      <c r="AA29" s="19">
        <f t="shared" si="12"/>
        <v>0</v>
      </c>
      <c r="AB29" s="19">
        <v>0</v>
      </c>
      <c r="AC29" s="19">
        <v>0</v>
      </c>
      <c r="AD29" s="19">
        <v>0</v>
      </c>
      <c r="AE29" s="19">
        <f t="shared" si="13"/>
        <v>0</v>
      </c>
      <c r="AF29" s="19">
        <v>0</v>
      </c>
      <c r="AG29" s="19">
        <v>0</v>
      </c>
      <c r="AH29" s="19">
        <v>0</v>
      </c>
      <c r="AI29" s="19">
        <f t="shared" si="14"/>
        <v>0</v>
      </c>
      <c r="AJ29" s="19">
        <v>0</v>
      </c>
      <c r="AK29" s="19">
        <v>0</v>
      </c>
      <c r="AL29" s="19">
        <v>0</v>
      </c>
      <c r="AM29" s="19">
        <f t="shared" si="15"/>
        <v>0</v>
      </c>
      <c r="AN29" s="19">
        <v>0</v>
      </c>
      <c r="AO29" s="19">
        <v>0</v>
      </c>
      <c r="AP29" s="19">
        <v>0</v>
      </c>
      <c r="AQ29" s="19">
        <f t="shared" si="16"/>
        <v>0</v>
      </c>
      <c r="AR29" s="19">
        <v>0</v>
      </c>
      <c r="AS29" s="19">
        <v>0</v>
      </c>
      <c r="AT29" s="19">
        <v>0</v>
      </c>
      <c r="AU29" s="19">
        <f t="shared" si="17"/>
        <v>0</v>
      </c>
      <c r="AV29" s="19">
        <v>0</v>
      </c>
      <c r="AW29" s="19">
        <f t="shared" si="18"/>
        <v>0</v>
      </c>
      <c r="AX29" s="19">
        <f t="shared" si="19"/>
        <v>0</v>
      </c>
      <c r="AY29" s="19">
        <f t="shared" si="20"/>
        <v>0</v>
      </c>
      <c r="AZ29" s="19">
        <f t="shared" si="21"/>
        <v>0</v>
      </c>
      <c r="BA29" s="19">
        <v>0</v>
      </c>
      <c r="BB29" s="19">
        <v>0</v>
      </c>
      <c r="BC29" s="19">
        <f t="shared" si="47"/>
        <v>0</v>
      </c>
      <c r="BD29" s="19">
        <v>0</v>
      </c>
      <c r="BE29" s="19">
        <v>0</v>
      </c>
      <c r="BF29" s="19">
        <v>0</v>
      </c>
      <c r="BG29" s="19">
        <f t="shared" si="22"/>
        <v>0</v>
      </c>
      <c r="BH29" s="19">
        <v>0</v>
      </c>
      <c r="BI29" s="19">
        <v>0</v>
      </c>
      <c r="BJ29" s="19">
        <v>0</v>
      </c>
      <c r="BK29" s="19">
        <f t="shared" si="5"/>
        <v>0</v>
      </c>
      <c r="BL29" s="19">
        <v>0</v>
      </c>
      <c r="BM29" s="19">
        <f t="shared" si="6"/>
        <v>0</v>
      </c>
      <c r="BN29" s="19">
        <f t="shared" si="7"/>
        <v>0</v>
      </c>
      <c r="BO29" s="19">
        <f t="shared" si="48"/>
        <v>0</v>
      </c>
      <c r="BP29" s="19">
        <f t="shared" si="24"/>
        <v>0</v>
      </c>
      <c r="BQ29" s="19">
        <v>0</v>
      </c>
      <c r="BR29" s="19">
        <v>0</v>
      </c>
      <c r="BS29" s="19">
        <f t="shared" si="25"/>
        <v>0</v>
      </c>
      <c r="BT29" s="19">
        <v>0</v>
      </c>
      <c r="BU29" s="19">
        <v>0</v>
      </c>
      <c r="BV29" s="19">
        <v>0</v>
      </c>
      <c r="BW29" s="19">
        <f t="shared" si="26"/>
        <v>0</v>
      </c>
      <c r="BX29" s="19">
        <v>0</v>
      </c>
      <c r="BY29" s="19">
        <v>0</v>
      </c>
      <c r="BZ29" s="19">
        <v>0</v>
      </c>
      <c r="CA29" s="19">
        <f t="shared" si="27"/>
        <v>0</v>
      </c>
      <c r="CB29" s="19">
        <v>0</v>
      </c>
      <c r="CC29" s="19">
        <f t="shared" si="28"/>
        <v>0</v>
      </c>
      <c r="CD29" s="19">
        <f t="shared" si="29"/>
        <v>0</v>
      </c>
      <c r="CE29" s="19">
        <f t="shared" si="30"/>
        <v>0</v>
      </c>
      <c r="CF29" s="19">
        <f t="shared" si="31"/>
        <v>0</v>
      </c>
      <c r="CG29" s="19">
        <f t="shared" si="8"/>
        <v>30</v>
      </c>
      <c r="CH29" s="19">
        <f t="shared" si="9"/>
        <v>31</v>
      </c>
      <c r="CI29" s="19">
        <f t="shared" si="10"/>
        <v>61</v>
      </c>
      <c r="CJ29" s="19">
        <f t="shared" si="11"/>
        <v>3</v>
      </c>
    </row>
    <row r="30" spans="1:88" x14ac:dyDescent="0.55000000000000004">
      <c r="A30" s="19">
        <v>27</v>
      </c>
      <c r="B30" s="19" t="s">
        <v>577</v>
      </c>
      <c r="C30" s="19" t="s">
        <v>65</v>
      </c>
      <c r="D30" s="19" t="s">
        <v>764</v>
      </c>
      <c r="E30" s="19">
        <v>1</v>
      </c>
      <c r="F30" s="19">
        <v>1</v>
      </c>
      <c r="G30" s="19">
        <f t="shared" si="3"/>
        <v>2</v>
      </c>
      <c r="H30" s="19">
        <v>1</v>
      </c>
      <c r="I30" s="19">
        <v>3</v>
      </c>
      <c r="J30" s="19">
        <v>3</v>
      </c>
      <c r="K30" s="19">
        <f t="shared" si="34"/>
        <v>6</v>
      </c>
      <c r="L30" s="19">
        <v>1</v>
      </c>
      <c r="M30" s="19">
        <v>4</v>
      </c>
      <c r="N30" s="19">
        <v>8</v>
      </c>
      <c r="O30" s="19">
        <f t="shared" si="35"/>
        <v>12</v>
      </c>
      <c r="P30" s="19">
        <v>1</v>
      </c>
      <c r="Q30" s="19">
        <v>7</v>
      </c>
      <c r="R30" s="19">
        <v>5</v>
      </c>
      <c r="S30" s="19">
        <f t="shared" si="46"/>
        <v>12</v>
      </c>
      <c r="T30" s="19">
        <v>1</v>
      </c>
      <c r="U30" s="19">
        <f t="shared" si="37"/>
        <v>14</v>
      </c>
      <c r="V30" s="19">
        <f t="shared" si="38"/>
        <v>16</v>
      </c>
      <c r="W30" s="19">
        <f t="shared" si="39"/>
        <v>30</v>
      </c>
      <c r="X30" s="19">
        <f t="shared" si="33"/>
        <v>3</v>
      </c>
      <c r="Y30" s="19">
        <v>8</v>
      </c>
      <c r="Z30" s="19">
        <v>1</v>
      </c>
      <c r="AA30" s="19">
        <f t="shared" si="12"/>
        <v>9</v>
      </c>
      <c r="AB30" s="19">
        <v>1</v>
      </c>
      <c r="AC30" s="19">
        <v>5</v>
      </c>
      <c r="AD30" s="19">
        <v>3</v>
      </c>
      <c r="AE30" s="19">
        <f t="shared" si="13"/>
        <v>8</v>
      </c>
      <c r="AF30" s="19">
        <v>1</v>
      </c>
      <c r="AG30" s="19">
        <v>5</v>
      </c>
      <c r="AH30" s="19">
        <v>6</v>
      </c>
      <c r="AI30" s="19">
        <f t="shared" si="14"/>
        <v>11</v>
      </c>
      <c r="AJ30" s="19">
        <v>1</v>
      </c>
      <c r="AK30" s="19">
        <v>4</v>
      </c>
      <c r="AL30" s="19">
        <v>4</v>
      </c>
      <c r="AM30" s="19">
        <f t="shared" si="15"/>
        <v>8</v>
      </c>
      <c r="AN30" s="19">
        <v>1</v>
      </c>
      <c r="AO30" s="19">
        <v>3</v>
      </c>
      <c r="AP30" s="19">
        <v>1</v>
      </c>
      <c r="AQ30" s="19">
        <f t="shared" si="16"/>
        <v>4</v>
      </c>
      <c r="AR30" s="19">
        <v>1</v>
      </c>
      <c r="AS30" s="19">
        <v>8</v>
      </c>
      <c r="AT30" s="19">
        <v>10</v>
      </c>
      <c r="AU30" s="19">
        <f t="shared" si="17"/>
        <v>18</v>
      </c>
      <c r="AV30" s="19">
        <v>1</v>
      </c>
      <c r="AW30" s="19">
        <f t="shared" si="18"/>
        <v>33</v>
      </c>
      <c r="AX30" s="19">
        <f t="shared" si="19"/>
        <v>25</v>
      </c>
      <c r="AY30" s="19">
        <f t="shared" si="20"/>
        <v>58</v>
      </c>
      <c r="AZ30" s="19">
        <f t="shared" si="21"/>
        <v>6</v>
      </c>
      <c r="BA30" s="19">
        <v>0</v>
      </c>
      <c r="BB30" s="19">
        <v>0</v>
      </c>
      <c r="BC30" s="19">
        <f t="shared" si="47"/>
        <v>0</v>
      </c>
      <c r="BD30" s="19">
        <v>0</v>
      </c>
      <c r="BE30" s="19">
        <v>0</v>
      </c>
      <c r="BF30" s="19">
        <v>0</v>
      </c>
      <c r="BG30" s="19">
        <f t="shared" si="22"/>
        <v>0</v>
      </c>
      <c r="BH30" s="19">
        <v>0</v>
      </c>
      <c r="BI30" s="19">
        <v>0</v>
      </c>
      <c r="BJ30" s="19">
        <v>0</v>
      </c>
      <c r="BK30" s="19">
        <f t="shared" si="5"/>
        <v>0</v>
      </c>
      <c r="BL30" s="19">
        <v>0</v>
      </c>
      <c r="BM30" s="19">
        <f t="shared" si="6"/>
        <v>0</v>
      </c>
      <c r="BN30" s="19">
        <f t="shared" si="7"/>
        <v>0</v>
      </c>
      <c r="BO30" s="19">
        <f t="shared" si="48"/>
        <v>0</v>
      </c>
      <c r="BP30" s="19">
        <f t="shared" si="24"/>
        <v>0</v>
      </c>
      <c r="BQ30" s="19">
        <v>0</v>
      </c>
      <c r="BR30" s="19">
        <v>0</v>
      </c>
      <c r="BS30" s="19">
        <f t="shared" si="25"/>
        <v>0</v>
      </c>
      <c r="BT30" s="19">
        <v>0</v>
      </c>
      <c r="BU30" s="19">
        <v>0</v>
      </c>
      <c r="BV30" s="19">
        <v>0</v>
      </c>
      <c r="BW30" s="19">
        <f t="shared" si="26"/>
        <v>0</v>
      </c>
      <c r="BX30" s="19">
        <v>0</v>
      </c>
      <c r="BY30" s="19">
        <v>0</v>
      </c>
      <c r="BZ30" s="19">
        <v>0</v>
      </c>
      <c r="CA30" s="19">
        <f t="shared" si="27"/>
        <v>0</v>
      </c>
      <c r="CB30" s="19">
        <v>0</v>
      </c>
      <c r="CC30" s="19">
        <f t="shared" si="28"/>
        <v>0</v>
      </c>
      <c r="CD30" s="19">
        <f t="shared" si="29"/>
        <v>0</v>
      </c>
      <c r="CE30" s="19">
        <f t="shared" si="30"/>
        <v>0</v>
      </c>
      <c r="CF30" s="19">
        <f t="shared" si="31"/>
        <v>0</v>
      </c>
      <c r="CG30" s="19">
        <f t="shared" si="8"/>
        <v>48</v>
      </c>
      <c r="CH30" s="19">
        <f t="shared" si="9"/>
        <v>42</v>
      </c>
      <c r="CI30" s="19">
        <f t="shared" ref="CI30:CI37" si="51">W30+AY30+BO30+CE30+G30</f>
        <v>90</v>
      </c>
      <c r="CJ30" s="19">
        <f t="shared" si="11"/>
        <v>10</v>
      </c>
    </row>
    <row r="31" spans="1:88" x14ac:dyDescent="0.55000000000000004">
      <c r="A31" s="19">
        <v>28</v>
      </c>
      <c r="B31" s="19" t="s">
        <v>596</v>
      </c>
      <c r="C31" s="19" t="s">
        <v>320</v>
      </c>
      <c r="D31" s="19" t="s">
        <v>763</v>
      </c>
      <c r="E31" s="19">
        <v>0</v>
      </c>
      <c r="F31" s="19">
        <v>0</v>
      </c>
      <c r="G31" s="19">
        <f t="shared" si="3"/>
        <v>0</v>
      </c>
      <c r="H31" s="19">
        <v>0</v>
      </c>
      <c r="I31" s="19">
        <v>12</v>
      </c>
      <c r="J31" s="19">
        <v>13</v>
      </c>
      <c r="K31" s="19">
        <f t="shared" si="34"/>
        <v>25</v>
      </c>
      <c r="L31" s="19">
        <v>1</v>
      </c>
      <c r="M31" s="19">
        <v>33</v>
      </c>
      <c r="N31" s="19">
        <v>19</v>
      </c>
      <c r="O31" s="19">
        <f t="shared" si="35"/>
        <v>52</v>
      </c>
      <c r="P31" s="19">
        <v>2</v>
      </c>
      <c r="Q31" s="19">
        <v>32</v>
      </c>
      <c r="R31" s="19">
        <v>22</v>
      </c>
      <c r="S31" s="19">
        <f t="shared" si="46"/>
        <v>54</v>
      </c>
      <c r="T31" s="19">
        <v>2</v>
      </c>
      <c r="U31" s="19">
        <f t="shared" si="37"/>
        <v>77</v>
      </c>
      <c r="V31" s="19">
        <f t="shared" si="38"/>
        <v>54</v>
      </c>
      <c r="W31" s="19">
        <f t="shared" si="39"/>
        <v>131</v>
      </c>
      <c r="X31" s="19">
        <f t="shared" si="33"/>
        <v>5</v>
      </c>
      <c r="Y31" s="19">
        <v>22</v>
      </c>
      <c r="Z31" s="19">
        <v>31</v>
      </c>
      <c r="AA31" s="19">
        <f t="shared" si="12"/>
        <v>53</v>
      </c>
      <c r="AB31" s="19">
        <v>2</v>
      </c>
      <c r="AC31" s="19">
        <v>44</v>
      </c>
      <c r="AD31" s="19">
        <v>31</v>
      </c>
      <c r="AE31" s="19">
        <f t="shared" si="13"/>
        <v>75</v>
      </c>
      <c r="AF31" s="19">
        <v>2</v>
      </c>
      <c r="AG31" s="19">
        <v>29</v>
      </c>
      <c r="AH31" s="19">
        <v>50</v>
      </c>
      <c r="AI31" s="19">
        <f t="shared" si="14"/>
        <v>79</v>
      </c>
      <c r="AJ31" s="19">
        <v>3</v>
      </c>
      <c r="AK31" s="19">
        <v>38</v>
      </c>
      <c r="AL31" s="19">
        <v>35</v>
      </c>
      <c r="AM31" s="19">
        <f t="shared" si="15"/>
        <v>73</v>
      </c>
      <c r="AN31" s="19">
        <v>3</v>
      </c>
      <c r="AO31" s="19">
        <v>47</v>
      </c>
      <c r="AP31" s="19">
        <v>33</v>
      </c>
      <c r="AQ31" s="19">
        <f t="shared" si="16"/>
        <v>80</v>
      </c>
      <c r="AR31" s="19">
        <v>3</v>
      </c>
      <c r="AS31" s="19">
        <v>41</v>
      </c>
      <c r="AT31" s="19">
        <v>51</v>
      </c>
      <c r="AU31" s="19">
        <f t="shared" si="17"/>
        <v>92</v>
      </c>
      <c r="AV31" s="19">
        <v>3</v>
      </c>
      <c r="AW31" s="19">
        <f t="shared" si="18"/>
        <v>221</v>
      </c>
      <c r="AX31" s="19">
        <f t="shared" si="19"/>
        <v>231</v>
      </c>
      <c r="AY31" s="19">
        <f t="shared" si="20"/>
        <v>452</v>
      </c>
      <c r="AZ31" s="19">
        <f t="shared" si="21"/>
        <v>16</v>
      </c>
      <c r="BA31" s="19">
        <v>57</v>
      </c>
      <c r="BB31" s="19">
        <v>42</v>
      </c>
      <c r="BC31" s="19">
        <f t="shared" si="47"/>
        <v>99</v>
      </c>
      <c r="BD31" s="19">
        <v>3</v>
      </c>
      <c r="BE31" s="19">
        <v>44</v>
      </c>
      <c r="BF31" s="19">
        <v>53</v>
      </c>
      <c r="BG31" s="19">
        <f t="shared" si="22"/>
        <v>97</v>
      </c>
      <c r="BH31" s="19">
        <v>3</v>
      </c>
      <c r="BI31" s="19">
        <v>52</v>
      </c>
      <c r="BJ31" s="19">
        <v>38</v>
      </c>
      <c r="BK31" s="19">
        <f t="shared" si="5"/>
        <v>90</v>
      </c>
      <c r="BL31" s="19">
        <v>2</v>
      </c>
      <c r="BM31" s="19">
        <f t="shared" si="6"/>
        <v>153</v>
      </c>
      <c r="BN31" s="19">
        <f t="shared" si="7"/>
        <v>133</v>
      </c>
      <c r="BO31" s="19">
        <f t="shared" si="48"/>
        <v>286</v>
      </c>
      <c r="BP31" s="19">
        <f t="shared" si="24"/>
        <v>8</v>
      </c>
      <c r="BQ31" s="19">
        <v>24</v>
      </c>
      <c r="BR31" s="19">
        <v>27</v>
      </c>
      <c r="BS31" s="19">
        <f t="shared" si="25"/>
        <v>51</v>
      </c>
      <c r="BT31" s="19">
        <v>2</v>
      </c>
      <c r="BU31" s="19">
        <v>17</v>
      </c>
      <c r="BV31" s="19">
        <v>9</v>
      </c>
      <c r="BW31" s="19">
        <f t="shared" si="26"/>
        <v>26</v>
      </c>
      <c r="BX31" s="19">
        <v>1</v>
      </c>
      <c r="BY31" s="19">
        <v>8</v>
      </c>
      <c r="BZ31" s="19">
        <v>16</v>
      </c>
      <c r="CA31" s="19">
        <f t="shared" si="27"/>
        <v>24</v>
      </c>
      <c r="CB31" s="19">
        <v>1</v>
      </c>
      <c r="CC31" s="19">
        <f t="shared" si="28"/>
        <v>49</v>
      </c>
      <c r="CD31" s="19">
        <f t="shared" si="29"/>
        <v>52</v>
      </c>
      <c r="CE31" s="19">
        <f t="shared" si="30"/>
        <v>101</v>
      </c>
      <c r="CF31" s="19">
        <f t="shared" si="31"/>
        <v>4</v>
      </c>
      <c r="CG31" s="19">
        <f t="shared" si="8"/>
        <v>500</v>
      </c>
      <c r="CH31" s="19">
        <f t="shared" si="9"/>
        <v>470</v>
      </c>
      <c r="CI31" s="19">
        <f t="shared" si="51"/>
        <v>970</v>
      </c>
      <c r="CJ31" s="19">
        <f t="shared" si="11"/>
        <v>33</v>
      </c>
    </row>
    <row r="32" spans="1:88" x14ac:dyDescent="0.55000000000000004">
      <c r="A32" s="19">
        <v>29</v>
      </c>
      <c r="B32" s="19" t="s">
        <v>617</v>
      </c>
      <c r="C32" s="19" t="s">
        <v>621</v>
      </c>
      <c r="D32" s="19" t="s">
        <v>764</v>
      </c>
      <c r="E32" s="19">
        <v>2</v>
      </c>
      <c r="F32" s="19">
        <v>4</v>
      </c>
      <c r="G32" s="19">
        <f t="shared" si="3"/>
        <v>6</v>
      </c>
      <c r="H32" s="19">
        <v>1</v>
      </c>
      <c r="I32" s="19">
        <v>10</v>
      </c>
      <c r="J32" s="19">
        <v>11</v>
      </c>
      <c r="K32" s="19">
        <f t="shared" si="34"/>
        <v>21</v>
      </c>
      <c r="L32" s="19">
        <v>1</v>
      </c>
      <c r="M32" s="19">
        <v>14</v>
      </c>
      <c r="N32" s="19">
        <v>21</v>
      </c>
      <c r="O32" s="19">
        <f t="shared" si="35"/>
        <v>35</v>
      </c>
      <c r="P32" s="19">
        <v>1</v>
      </c>
      <c r="Q32" s="19">
        <v>15</v>
      </c>
      <c r="R32" s="19">
        <v>13</v>
      </c>
      <c r="S32" s="19">
        <f t="shared" si="46"/>
        <v>28</v>
      </c>
      <c r="T32" s="19">
        <v>1</v>
      </c>
      <c r="U32" s="19">
        <f t="shared" si="37"/>
        <v>39</v>
      </c>
      <c r="V32" s="19">
        <f t="shared" si="38"/>
        <v>45</v>
      </c>
      <c r="W32" s="19">
        <f t="shared" si="39"/>
        <v>84</v>
      </c>
      <c r="X32" s="19">
        <f t="shared" si="33"/>
        <v>3</v>
      </c>
      <c r="Y32" s="19">
        <v>14</v>
      </c>
      <c r="Z32" s="19">
        <v>13</v>
      </c>
      <c r="AA32" s="19">
        <f t="shared" si="12"/>
        <v>27</v>
      </c>
      <c r="AB32" s="19">
        <v>1</v>
      </c>
      <c r="AC32" s="19">
        <v>24</v>
      </c>
      <c r="AD32" s="19">
        <v>18</v>
      </c>
      <c r="AE32" s="19">
        <f t="shared" si="13"/>
        <v>42</v>
      </c>
      <c r="AF32" s="19">
        <v>1</v>
      </c>
      <c r="AG32" s="19">
        <v>9</v>
      </c>
      <c r="AH32" s="19">
        <v>16</v>
      </c>
      <c r="AI32" s="19">
        <f t="shared" si="14"/>
        <v>25</v>
      </c>
      <c r="AJ32" s="19">
        <v>1</v>
      </c>
      <c r="AK32" s="19">
        <v>9</v>
      </c>
      <c r="AL32" s="19">
        <v>7</v>
      </c>
      <c r="AM32" s="19">
        <f t="shared" si="15"/>
        <v>16</v>
      </c>
      <c r="AN32" s="19">
        <v>1</v>
      </c>
      <c r="AO32" s="19">
        <v>10</v>
      </c>
      <c r="AP32" s="19">
        <v>5</v>
      </c>
      <c r="AQ32" s="19">
        <f t="shared" si="16"/>
        <v>15</v>
      </c>
      <c r="AR32" s="19">
        <v>1</v>
      </c>
      <c r="AS32" s="19">
        <v>8</v>
      </c>
      <c r="AT32" s="19">
        <v>10</v>
      </c>
      <c r="AU32" s="19">
        <f t="shared" si="17"/>
        <v>18</v>
      </c>
      <c r="AV32" s="19">
        <v>1</v>
      </c>
      <c r="AW32" s="19">
        <f t="shared" si="18"/>
        <v>74</v>
      </c>
      <c r="AX32" s="19">
        <f t="shared" si="19"/>
        <v>69</v>
      </c>
      <c r="AY32" s="19">
        <f t="shared" si="20"/>
        <v>143</v>
      </c>
      <c r="AZ32" s="19">
        <f t="shared" si="21"/>
        <v>6</v>
      </c>
      <c r="BA32" s="19">
        <v>0</v>
      </c>
      <c r="BB32" s="19">
        <v>0</v>
      </c>
      <c r="BC32" s="19">
        <f t="shared" si="47"/>
        <v>0</v>
      </c>
      <c r="BD32" s="19">
        <v>0</v>
      </c>
      <c r="BE32" s="19">
        <v>0</v>
      </c>
      <c r="BF32" s="19">
        <v>0</v>
      </c>
      <c r="BG32" s="19">
        <f t="shared" si="22"/>
        <v>0</v>
      </c>
      <c r="BH32" s="19">
        <v>0</v>
      </c>
      <c r="BI32" s="19">
        <v>0</v>
      </c>
      <c r="BJ32" s="19">
        <v>0</v>
      </c>
      <c r="BK32" s="19">
        <f t="shared" si="5"/>
        <v>0</v>
      </c>
      <c r="BL32" s="19">
        <v>0</v>
      </c>
      <c r="BM32" s="19">
        <f t="shared" si="6"/>
        <v>0</v>
      </c>
      <c r="BN32" s="19">
        <f t="shared" si="7"/>
        <v>0</v>
      </c>
      <c r="BO32" s="19">
        <f t="shared" si="48"/>
        <v>0</v>
      </c>
      <c r="BP32" s="19">
        <f t="shared" si="24"/>
        <v>0</v>
      </c>
      <c r="BQ32" s="19">
        <f t="shared" ref="BQ32" si="52">BE32+BI32+BM32</f>
        <v>0</v>
      </c>
      <c r="BR32" s="19">
        <f t="shared" ref="BR32" si="53">BF32+BJ32+BN32</f>
        <v>0</v>
      </c>
      <c r="BS32" s="19">
        <f t="shared" si="25"/>
        <v>0</v>
      </c>
      <c r="BT32" s="19">
        <v>0</v>
      </c>
      <c r="BU32" s="19">
        <v>0</v>
      </c>
      <c r="BV32" s="19">
        <v>0</v>
      </c>
      <c r="BW32" s="19">
        <f t="shared" si="26"/>
        <v>0</v>
      </c>
      <c r="BX32" s="19">
        <v>0</v>
      </c>
      <c r="BY32" s="19">
        <v>0</v>
      </c>
      <c r="BZ32" s="19">
        <v>0</v>
      </c>
      <c r="CA32" s="19">
        <f t="shared" si="27"/>
        <v>0</v>
      </c>
      <c r="CB32" s="19">
        <v>0</v>
      </c>
      <c r="CC32" s="19">
        <f t="shared" si="28"/>
        <v>0</v>
      </c>
      <c r="CD32" s="19">
        <f t="shared" si="29"/>
        <v>0</v>
      </c>
      <c r="CE32" s="19">
        <f t="shared" si="30"/>
        <v>0</v>
      </c>
      <c r="CF32" s="19">
        <f t="shared" si="31"/>
        <v>0</v>
      </c>
      <c r="CG32" s="19">
        <f t="shared" si="8"/>
        <v>115</v>
      </c>
      <c r="CH32" s="19">
        <f t="shared" si="9"/>
        <v>118</v>
      </c>
      <c r="CI32" s="19">
        <f t="shared" si="51"/>
        <v>233</v>
      </c>
      <c r="CJ32" s="19">
        <f t="shared" si="11"/>
        <v>10</v>
      </c>
    </row>
    <row r="33" spans="1:88" x14ac:dyDescent="0.55000000000000004">
      <c r="A33" s="19">
        <v>30</v>
      </c>
      <c r="B33" s="19" t="s">
        <v>638</v>
      </c>
      <c r="C33" s="19" t="s">
        <v>219</v>
      </c>
      <c r="D33" s="19" t="s">
        <v>764</v>
      </c>
      <c r="E33" s="19">
        <v>0</v>
      </c>
      <c r="F33" s="19">
        <v>0</v>
      </c>
      <c r="G33" s="19">
        <f t="shared" si="3"/>
        <v>0</v>
      </c>
      <c r="H33" s="19">
        <v>0</v>
      </c>
      <c r="I33" s="19">
        <v>6</v>
      </c>
      <c r="J33" s="19">
        <v>6</v>
      </c>
      <c r="K33" s="19">
        <f t="shared" si="34"/>
        <v>12</v>
      </c>
      <c r="L33" s="19">
        <v>1</v>
      </c>
      <c r="M33" s="19">
        <v>4</v>
      </c>
      <c r="N33" s="19">
        <v>2</v>
      </c>
      <c r="O33" s="19">
        <f t="shared" si="35"/>
        <v>6</v>
      </c>
      <c r="P33" s="19">
        <v>1</v>
      </c>
      <c r="Q33" s="19">
        <v>4</v>
      </c>
      <c r="R33" s="19">
        <v>3</v>
      </c>
      <c r="S33" s="19">
        <f t="shared" si="46"/>
        <v>7</v>
      </c>
      <c r="T33" s="19">
        <v>1</v>
      </c>
      <c r="U33" s="19">
        <f t="shared" si="37"/>
        <v>14</v>
      </c>
      <c r="V33" s="19">
        <f t="shared" si="38"/>
        <v>11</v>
      </c>
      <c r="W33" s="19">
        <f t="shared" si="39"/>
        <v>25</v>
      </c>
      <c r="X33" s="19">
        <f t="shared" si="33"/>
        <v>3</v>
      </c>
      <c r="Y33" s="19">
        <v>0</v>
      </c>
      <c r="Z33" s="19">
        <v>0</v>
      </c>
      <c r="AA33" s="19">
        <f t="shared" si="12"/>
        <v>0</v>
      </c>
      <c r="AB33" s="19">
        <v>0</v>
      </c>
      <c r="AC33" s="19">
        <v>0</v>
      </c>
      <c r="AD33" s="19">
        <v>0</v>
      </c>
      <c r="AE33" s="19">
        <f t="shared" si="13"/>
        <v>0</v>
      </c>
      <c r="AF33" s="19">
        <v>0</v>
      </c>
      <c r="AG33" s="19">
        <v>0</v>
      </c>
      <c r="AH33" s="19">
        <v>0</v>
      </c>
      <c r="AI33" s="19">
        <f t="shared" si="14"/>
        <v>0</v>
      </c>
      <c r="AJ33" s="19">
        <v>0</v>
      </c>
      <c r="AK33" s="19">
        <v>0</v>
      </c>
      <c r="AL33" s="19">
        <v>0</v>
      </c>
      <c r="AM33" s="19">
        <f>SUM(AK33:AL33)</f>
        <v>0</v>
      </c>
      <c r="AN33" s="19">
        <v>0</v>
      </c>
      <c r="AO33" s="19">
        <v>0</v>
      </c>
      <c r="AP33" s="19">
        <v>0</v>
      </c>
      <c r="AQ33" s="19">
        <f t="shared" si="16"/>
        <v>0</v>
      </c>
      <c r="AR33" s="19">
        <v>0</v>
      </c>
      <c r="AS33" s="19">
        <v>0</v>
      </c>
      <c r="AT33" s="19">
        <v>0</v>
      </c>
      <c r="AU33" s="19">
        <f t="shared" si="17"/>
        <v>0</v>
      </c>
      <c r="AV33" s="19">
        <v>0</v>
      </c>
      <c r="AW33" s="19">
        <f t="shared" si="18"/>
        <v>0</v>
      </c>
      <c r="AX33" s="19">
        <f t="shared" si="19"/>
        <v>0</v>
      </c>
      <c r="AY33" s="19">
        <f t="shared" si="20"/>
        <v>0</v>
      </c>
      <c r="AZ33" s="19">
        <f t="shared" si="21"/>
        <v>0</v>
      </c>
      <c r="BA33" s="19">
        <v>0</v>
      </c>
      <c r="BB33" s="19">
        <v>0</v>
      </c>
      <c r="BC33" s="19">
        <f t="shared" si="47"/>
        <v>0</v>
      </c>
      <c r="BD33" s="19">
        <v>0</v>
      </c>
      <c r="BE33" s="19">
        <v>0</v>
      </c>
      <c r="BF33" s="19">
        <v>0</v>
      </c>
      <c r="BG33" s="19">
        <f t="shared" si="22"/>
        <v>0</v>
      </c>
      <c r="BH33" s="19">
        <v>0</v>
      </c>
      <c r="BI33" s="19">
        <v>0</v>
      </c>
      <c r="BJ33" s="19">
        <v>0</v>
      </c>
      <c r="BK33" s="19">
        <f t="shared" si="5"/>
        <v>0</v>
      </c>
      <c r="BL33" s="19">
        <v>0</v>
      </c>
      <c r="BM33" s="19">
        <f t="shared" si="6"/>
        <v>0</v>
      </c>
      <c r="BN33" s="19">
        <f t="shared" si="7"/>
        <v>0</v>
      </c>
      <c r="BO33" s="19">
        <f t="shared" si="48"/>
        <v>0</v>
      </c>
      <c r="BP33" s="19">
        <f t="shared" si="24"/>
        <v>0</v>
      </c>
      <c r="BQ33" s="19">
        <v>0</v>
      </c>
      <c r="BR33" s="19">
        <v>0</v>
      </c>
      <c r="BS33" s="19">
        <f t="shared" si="25"/>
        <v>0</v>
      </c>
      <c r="BT33" s="19">
        <v>0</v>
      </c>
      <c r="BU33" s="19">
        <v>0</v>
      </c>
      <c r="BV33" s="19">
        <v>0</v>
      </c>
      <c r="BW33" s="19">
        <f t="shared" si="26"/>
        <v>0</v>
      </c>
      <c r="BX33" s="19">
        <v>0</v>
      </c>
      <c r="BY33" s="19">
        <v>0</v>
      </c>
      <c r="BZ33" s="19">
        <v>0</v>
      </c>
      <c r="CA33" s="19">
        <f t="shared" si="27"/>
        <v>0</v>
      </c>
      <c r="CB33" s="19">
        <v>0</v>
      </c>
      <c r="CC33" s="19">
        <v>0</v>
      </c>
      <c r="CD33" s="19">
        <v>0</v>
      </c>
      <c r="CE33" s="19">
        <f t="shared" si="30"/>
        <v>0</v>
      </c>
      <c r="CF33" s="19">
        <v>0</v>
      </c>
      <c r="CG33" s="19">
        <f t="shared" si="8"/>
        <v>14</v>
      </c>
      <c r="CH33" s="19">
        <f t="shared" si="9"/>
        <v>11</v>
      </c>
      <c r="CI33" s="19">
        <f t="shared" si="51"/>
        <v>25</v>
      </c>
      <c r="CJ33" s="19">
        <f t="shared" si="11"/>
        <v>3</v>
      </c>
    </row>
    <row r="34" spans="1:88" x14ac:dyDescent="0.55000000000000004">
      <c r="A34" s="19">
        <v>31</v>
      </c>
      <c r="B34" s="19" t="s">
        <v>659</v>
      </c>
      <c r="C34" s="19" t="s">
        <v>240</v>
      </c>
      <c r="D34" s="19" t="s">
        <v>764</v>
      </c>
      <c r="E34" s="19">
        <v>0</v>
      </c>
      <c r="F34" s="19">
        <v>0</v>
      </c>
      <c r="G34" s="19">
        <f t="shared" si="3"/>
        <v>0</v>
      </c>
      <c r="H34" s="19">
        <v>0</v>
      </c>
      <c r="I34" s="19">
        <v>3</v>
      </c>
      <c r="J34" s="19">
        <v>3</v>
      </c>
      <c r="K34" s="19">
        <f t="shared" si="34"/>
        <v>6</v>
      </c>
      <c r="L34" s="19">
        <v>1</v>
      </c>
      <c r="M34" s="19">
        <v>2</v>
      </c>
      <c r="N34" s="19">
        <v>2</v>
      </c>
      <c r="O34" s="19">
        <f t="shared" si="35"/>
        <v>4</v>
      </c>
      <c r="P34" s="19">
        <v>1</v>
      </c>
      <c r="Q34" s="19">
        <v>4</v>
      </c>
      <c r="R34" s="19">
        <v>4</v>
      </c>
      <c r="S34" s="19">
        <f t="shared" si="46"/>
        <v>8</v>
      </c>
      <c r="T34" s="19">
        <v>1</v>
      </c>
      <c r="U34" s="19">
        <f t="shared" si="37"/>
        <v>9</v>
      </c>
      <c r="V34" s="19">
        <f t="shared" si="38"/>
        <v>9</v>
      </c>
      <c r="W34" s="19">
        <f t="shared" si="39"/>
        <v>18</v>
      </c>
      <c r="X34" s="19">
        <f t="shared" si="33"/>
        <v>3</v>
      </c>
      <c r="Y34" s="19">
        <v>6</v>
      </c>
      <c r="Z34" s="19">
        <v>4</v>
      </c>
      <c r="AA34" s="19">
        <f t="shared" si="12"/>
        <v>10</v>
      </c>
      <c r="AB34" s="19">
        <v>1</v>
      </c>
      <c r="AC34" s="19">
        <v>4</v>
      </c>
      <c r="AD34" s="19">
        <v>10</v>
      </c>
      <c r="AE34" s="19">
        <f t="shared" si="13"/>
        <v>14</v>
      </c>
      <c r="AF34" s="19">
        <v>1</v>
      </c>
      <c r="AG34" s="19">
        <v>2</v>
      </c>
      <c r="AH34" s="19">
        <v>3</v>
      </c>
      <c r="AI34" s="19">
        <f t="shared" si="14"/>
        <v>5</v>
      </c>
      <c r="AJ34" s="19">
        <v>1</v>
      </c>
      <c r="AK34" s="19">
        <v>4</v>
      </c>
      <c r="AL34" s="19">
        <v>2</v>
      </c>
      <c r="AM34" s="19">
        <f>SUM(AK34:AL34)</f>
        <v>6</v>
      </c>
      <c r="AN34" s="19">
        <v>1</v>
      </c>
      <c r="AO34" s="19">
        <v>6</v>
      </c>
      <c r="AP34" s="19">
        <v>6</v>
      </c>
      <c r="AQ34" s="19">
        <f t="shared" si="16"/>
        <v>12</v>
      </c>
      <c r="AR34" s="19">
        <v>1</v>
      </c>
      <c r="AS34" s="19">
        <v>4</v>
      </c>
      <c r="AT34" s="19">
        <v>3</v>
      </c>
      <c r="AU34" s="19">
        <f t="shared" si="17"/>
        <v>7</v>
      </c>
      <c r="AV34" s="19">
        <v>1</v>
      </c>
      <c r="AW34" s="19">
        <f t="shared" si="18"/>
        <v>26</v>
      </c>
      <c r="AX34" s="19">
        <f t="shared" si="19"/>
        <v>28</v>
      </c>
      <c r="AY34" s="19">
        <f t="shared" si="20"/>
        <v>54</v>
      </c>
      <c r="AZ34" s="19">
        <f t="shared" si="21"/>
        <v>6</v>
      </c>
      <c r="BA34" s="19">
        <v>0</v>
      </c>
      <c r="BB34" s="19">
        <v>0</v>
      </c>
      <c r="BC34" s="19">
        <f t="shared" si="47"/>
        <v>0</v>
      </c>
      <c r="BD34" s="19">
        <v>0</v>
      </c>
      <c r="BE34" s="19">
        <v>0</v>
      </c>
      <c r="BF34" s="19">
        <v>0</v>
      </c>
      <c r="BG34" s="19">
        <f t="shared" si="22"/>
        <v>0</v>
      </c>
      <c r="BH34" s="19">
        <v>0</v>
      </c>
      <c r="BI34" s="19">
        <v>0</v>
      </c>
      <c r="BJ34" s="19">
        <v>0</v>
      </c>
      <c r="BK34" s="19">
        <f t="shared" si="5"/>
        <v>0</v>
      </c>
      <c r="BL34" s="19">
        <v>0</v>
      </c>
      <c r="BM34" s="19">
        <f t="shared" si="6"/>
        <v>0</v>
      </c>
      <c r="BN34" s="19">
        <f t="shared" si="7"/>
        <v>0</v>
      </c>
      <c r="BO34" s="19">
        <f t="shared" si="48"/>
        <v>0</v>
      </c>
      <c r="BP34" s="19">
        <f t="shared" si="24"/>
        <v>0</v>
      </c>
      <c r="BQ34" s="19">
        <v>0</v>
      </c>
      <c r="BR34" s="19">
        <v>0</v>
      </c>
      <c r="BS34" s="19">
        <f t="shared" si="25"/>
        <v>0</v>
      </c>
      <c r="BT34" s="19">
        <v>0</v>
      </c>
      <c r="BU34" s="19">
        <v>0</v>
      </c>
      <c r="BV34" s="19">
        <v>0</v>
      </c>
      <c r="BW34" s="19">
        <f t="shared" si="26"/>
        <v>0</v>
      </c>
      <c r="BX34" s="19">
        <v>0</v>
      </c>
      <c r="BY34" s="19">
        <v>0</v>
      </c>
      <c r="BZ34" s="19">
        <v>0</v>
      </c>
      <c r="CA34" s="19">
        <f t="shared" si="27"/>
        <v>0</v>
      </c>
      <c r="CB34" s="19">
        <v>0</v>
      </c>
      <c r="CC34" s="19">
        <v>0</v>
      </c>
      <c r="CD34" s="19">
        <v>0</v>
      </c>
      <c r="CE34" s="19">
        <f t="shared" si="30"/>
        <v>0</v>
      </c>
      <c r="CF34" s="19">
        <v>0</v>
      </c>
      <c r="CG34" s="19">
        <f t="shared" si="8"/>
        <v>35</v>
      </c>
      <c r="CH34" s="19">
        <f t="shared" si="9"/>
        <v>37</v>
      </c>
      <c r="CI34" s="19">
        <f t="shared" si="51"/>
        <v>72</v>
      </c>
      <c r="CJ34" s="19">
        <f t="shared" si="11"/>
        <v>9</v>
      </c>
    </row>
    <row r="35" spans="1:88" x14ac:dyDescent="0.55000000000000004">
      <c r="A35" s="19">
        <v>32</v>
      </c>
      <c r="B35" s="19" t="s">
        <v>678</v>
      </c>
      <c r="C35" s="19" t="s">
        <v>386</v>
      </c>
      <c r="D35" s="19" t="s">
        <v>764</v>
      </c>
      <c r="E35" s="19">
        <v>0</v>
      </c>
      <c r="F35" s="19">
        <v>0</v>
      </c>
      <c r="G35" s="19">
        <f t="shared" si="3"/>
        <v>0</v>
      </c>
      <c r="H35" s="19">
        <v>0</v>
      </c>
      <c r="I35" s="19">
        <v>8</v>
      </c>
      <c r="J35" s="19">
        <v>3</v>
      </c>
      <c r="K35" s="19">
        <f t="shared" si="34"/>
        <v>11</v>
      </c>
      <c r="L35" s="19">
        <v>1</v>
      </c>
      <c r="M35" s="19">
        <v>11</v>
      </c>
      <c r="N35" s="19">
        <v>14</v>
      </c>
      <c r="O35" s="19">
        <f t="shared" si="35"/>
        <v>25</v>
      </c>
      <c r="P35" s="19">
        <v>1</v>
      </c>
      <c r="Q35" s="19">
        <v>12</v>
      </c>
      <c r="R35" s="19">
        <v>8</v>
      </c>
      <c r="S35" s="19">
        <f t="shared" si="46"/>
        <v>20</v>
      </c>
      <c r="T35" s="19">
        <v>1</v>
      </c>
      <c r="U35" s="19">
        <f t="shared" si="37"/>
        <v>31</v>
      </c>
      <c r="V35" s="19">
        <f t="shared" si="38"/>
        <v>25</v>
      </c>
      <c r="W35" s="19">
        <f t="shared" si="39"/>
        <v>56</v>
      </c>
      <c r="X35" s="19">
        <f t="shared" si="33"/>
        <v>3</v>
      </c>
      <c r="Y35" s="19">
        <v>7</v>
      </c>
      <c r="Z35" s="19">
        <v>12</v>
      </c>
      <c r="AA35" s="19">
        <f t="shared" si="12"/>
        <v>19</v>
      </c>
      <c r="AB35" s="19">
        <v>1</v>
      </c>
      <c r="AC35" s="19">
        <v>13</v>
      </c>
      <c r="AD35" s="19">
        <v>15</v>
      </c>
      <c r="AE35" s="19">
        <f t="shared" si="13"/>
        <v>28</v>
      </c>
      <c r="AF35" s="19">
        <v>1</v>
      </c>
      <c r="AG35" s="19">
        <v>21</v>
      </c>
      <c r="AH35" s="19">
        <v>15</v>
      </c>
      <c r="AI35" s="19">
        <f t="shared" si="14"/>
        <v>36</v>
      </c>
      <c r="AJ35" s="19">
        <v>1</v>
      </c>
      <c r="AK35" s="19">
        <v>12</v>
      </c>
      <c r="AL35" s="19">
        <v>9</v>
      </c>
      <c r="AM35" s="19">
        <f>SUM(AK35:AL35)</f>
        <v>21</v>
      </c>
      <c r="AN35" s="19">
        <v>1</v>
      </c>
      <c r="AO35" s="19">
        <v>13</v>
      </c>
      <c r="AP35" s="19">
        <v>5</v>
      </c>
      <c r="AQ35" s="19">
        <f t="shared" si="16"/>
        <v>18</v>
      </c>
      <c r="AR35" s="19">
        <v>1</v>
      </c>
      <c r="AS35" s="19">
        <v>14</v>
      </c>
      <c r="AT35" s="19">
        <v>9</v>
      </c>
      <c r="AU35" s="19">
        <f t="shared" si="17"/>
        <v>23</v>
      </c>
      <c r="AV35" s="19">
        <v>1</v>
      </c>
      <c r="AW35" s="19">
        <f t="shared" si="18"/>
        <v>80</v>
      </c>
      <c r="AX35" s="19">
        <f t="shared" si="19"/>
        <v>65</v>
      </c>
      <c r="AY35" s="19">
        <f t="shared" si="20"/>
        <v>145</v>
      </c>
      <c r="AZ35" s="19">
        <f t="shared" si="21"/>
        <v>6</v>
      </c>
      <c r="BA35" s="19">
        <v>7</v>
      </c>
      <c r="BB35" s="19">
        <v>1</v>
      </c>
      <c r="BC35" s="19">
        <f t="shared" si="47"/>
        <v>8</v>
      </c>
      <c r="BD35" s="19">
        <v>1</v>
      </c>
      <c r="BE35" s="19">
        <v>0</v>
      </c>
      <c r="BF35" s="19">
        <v>0</v>
      </c>
      <c r="BG35" s="19">
        <f t="shared" si="22"/>
        <v>0</v>
      </c>
      <c r="BH35" s="19">
        <v>0</v>
      </c>
      <c r="BI35" s="19">
        <v>0</v>
      </c>
      <c r="BJ35" s="19">
        <v>0</v>
      </c>
      <c r="BK35" s="19">
        <f t="shared" si="5"/>
        <v>0</v>
      </c>
      <c r="BL35" s="19">
        <v>0</v>
      </c>
      <c r="BM35" s="19">
        <f t="shared" si="6"/>
        <v>7</v>
      </c>
      <c r="BN35" s="19">
        <f t="shared" si="7"/>
        <v>1</v>
      </c>
      <c r="BO35" s="19">
        <f t="shared" si="48"/>
        <v>8</v>
      </c>
      <c r="BP35" s="19">
        <f t="shared" si="24"/>
        <v>1</v>
      </c>
      <c r="BQ35" s="19">
        <v>0</v>
      </c>
      <c r="BR35" s="19">
        <v>0</v>
      </c>
      <c r="BS35" s="19">
        <f t="shared" si="25"/>
        <v>0</v>
      </c>
      <c r="BT35" s="19">
        <v>0</v>
      </c>
      <c r="BU35" s="19">
        <v>0</v>
      </c>
      <c r="BV35" s="19">
        <v>0</v>
      </c>
      <c r="BW35" s="19">
        <f t="shared" si="26"/>
        <v>0</v>
      </c>
      <c r="BX35" s="19">
        <v>0</v>
      </c>
      <c r="BY35" s="19">
        <v>0</v>
      </c>
      <c r="BZ35" s="19">
        <v>0</v>
      </c>
      <c r="CA35" s="19">
        <f t="shared" si="27"/>
        <v>0</v>
      </c>
      <c r="CB35" s="19">
        <v>0</v>
      </c>
      <c r="CC35" s="19">
        <v>0</v>
      </c>
      <c r="CD35" s="19">
        <v>0</v>
      </c>
      <c r="CE35" s="19">
        <f t="shared" si="30"/>
        <v>0</v>
      </c>
      <c r="CF35" s="19">
        <v>0</v>
      </c>
      <c r="CG35" s="19">
        <f t="shared" si="8"/>
        <v>118</v>
      </c>
      <c r="CH35" s="19">
        <f t="shared" si="9"/>
        <v>91</v>
      </c>
      <c r="CI35" s="19">
        <f t="shared" si="51"/>
        <v>209</v>
      </c>
      <c r="CJ35" s="19">
        <f t="shared" si="11"/>
        <v>10</v>
      </c>
    </row>
    <row r="36" spans="1:88" x14ac:dyDescent="0.55000000000000004">
      <c r="A36" s="19">
        <v>33</v>
      </c>
      <c r="B36" s="19" t="s">
        <v>693</v>
      </c>
      <c r="C36" s="19" t="s">
        <v>65</v>
      </c>
      <c r="D36" s="19" t="s">
        <v>764</v>
      </c>
      <c r="E36" s="19">
        <v>5</v>
      </c>
      <c r="F36" s="19">
        <v>6</v>
      </c>
      <c r="G36" s="19">
        <f t="shared" si="3"/>
        <v>11</v>
      </c>
      <c r="H36" s="19">
        <v>1</v>
      </c>
      <c r="I36" s="19">
        <v>10</v>
      </c>
      <c r="J36" s="19">
        <v>6</v>
      </c>
      <c r="K36" s="19">
        <f t="shared" si="34"/>
        <v>16</v>
      </c>
      <c r="L36" s="19">
        <v>1</v>
      </c>
      <c r="M36" s="19">
        <v>12</v>
      </c>
      <c r="N36" s="19">
        <v>8</v>
      </c>
      <c r="O36" s="19">
        <f t="shared" si="35"/>
        <v>20</v>
      </c>
      <c r="P36" s="19">
        <v>1</v>
      </c>
      <c r="Q36" s="19">
        <v>6</v>
      </c>
      <c r="R36" s="19">
        <v>6</v>
      </c>
      <c r="S36" s="19">
        <f t="shared" si="46"/>
        <v>12</v>
      </c>
      <c r="T36" s="19">
        <v>1</v>
      </c>
      <c r="U36" s="19">
        <f t="shared" si="37"/>
        <v>28</v>
      </c>
      <c r="V36" s="19">
        <f t="shared" si="38"/>
        <v>20</v>
      </c>
      <c r="W36" s="19">
        <f t="shared" si="39"/>
        <v>48</v>
      </c>
      <c r="X36" s="19">
        <f t="shared" si="33"/>
        <v>3</v>
      </c>
      <c r="Y36" s="19">
        <v>5</v>
      </c>
      <c r="Z36" s="19">
        <v>5</v>
      </c>
      <c r="AA36" s="19">
        <f t="shared" si="12"/>
        <v>10</v>
      </c>
      <c r="AB36" s="19">
        <v>1</v>
      </c>
      <c r="AC36" s="19">
        <v>1</v>
      </c>
      <c r="AD36" s="19">
        <v>3</v>
      </c>
      <c r="AE36" s="19">
        <f t="shared" si="13"/>
        <v>4</v>
      </c>
      <c r="AF36" s="19">
        <v>1</v>
      </c>
      <c r="AG36" s="19">
        <v>1</v>
      </c>
      <c r="AH36" s="19">
        <v>3</v>
      </c>
      <c r="AI36" s="19">
        <f t="shared" si="14"/>
        <v>4</v>
      </c>
      <c r="AJ36" s="19">
        <v>1</v>
      </c>
      <c r="AK36" s="19">
        <v>0</v>
      </c>
      <c r="AL36" s="19">
        <v>0</v>
      </c>
      <c r="AM36" s="19">
        <f>SUM(AK36:AL36)</f>
        <v>0</v>
      </c>
      <c r="AN36" s="19">
        <v>0</v>
      </c>
      <c r="AO36" s="19">
        <v>0</v>
      </c>
      <c r="AP36" s="19">
        <v>0</v>
      </c>
      <c r="AQ36" s="19">
        <f t="shared" si="16"/>
        <v>0</v>
      </c>
      <c r="AR36" s="19">
        <v>0</v>
      </c>
      <c r="AS36" s="19">
        <v>0</v>
      </c>
      <c r="AT36" s="19">
        <v>0</v>
      </c>
      <c r="AU36" s="19">
        <f t="shared" si="17"/>
        <v>0</v>
      </c>
      <c r="AV36" s="19">
        <v>0</v>
      </c>
      <c r="AW36" s="19">
        <f t="shared" si="18"/>
        <v>7</v>
      </c>
      <c r="AX36" s="19">
        <f t="shared" si="19"/>
        <v>11</v>
      </c>
      <c r="AY36" s="19">
        <f t="shared" si="20"/>
        <v>18</v>
      </c>
      <c r="AZ36" s="19">
        <f t="shared" si="21"/>
        <v>3</v>
      </c>
      <c r="BA36" s="19">
        <v>0</v>
      </c>
      <c r="BB36" s="19">
        <v>0</v>
      </c>
      <c r="BC36" s="19">
        <f t="shared" si="47"/>
        <v>0</v>
      </c>
      <c r="BD36" s="19">
        <v>0</v>
      </c>
      <c r="BE36" s="19">
        <v>0</v>
      </c>
      <c r="BF36" s="19">
        <v>0</v>
      </c>
      <c r="BG36" s="19">
        <f t="shared" si="22"/>
        <v>0</v>
      </c>
      <c r="BH36" s="19">
        <v>0</v>
      </c>
      <c r="BI36" s="19">
        <v>0</v>
      </c>
      <c r="BJ36" s="19">
        <v>0</v>
      </c>
      <c r="BK36" s="19">
        <f t="shared" si="5"/>
        <v>0</v>
      </c>
      <c r="BL36" s="19">
        <v>0</v>
      </c>
      <c r="BM36" s="19">
        <f t="shared" si="6"/>
        <v>0</v>
      </c>
      <c r="BN36" s="19">
        <f t="shared" si="7"/>
        <v>0</v>
      </c>
      <c r="BO36" s="19">
        <f t="shared" si="48"/>
        <v>0</v>
      </c>
      <c r="BP36" s="19">
        <f t="shared" si="24"/>
        <v>0</v>
      </c>
      <c r="BQ36" s="19">
        <v>0</v>
      </c>
      <c r="BR36" s="19">
        <v>0</v>
      </c>
      <c r="BS36" s="19">
        <f t="shared" si="25"/>
        <v>0</v>
      </c>
      <c r="BT36" s="19">
        <v>0</v>
      </c>
      <c r="BU36" s="19">
        <v>0</v>
      </c>
      <c r="BV36" s="19">
        <v>0</v>
      </c>
      <c r="BW36" s="19">
        <f t="shared" si="26"/>
        <v>0</v>
      </c>
      <c r="BX36" s="19">
        <v>0</v>
      </c>
      <c r="BY36" s="19">
        <v>0</v>
      </c>
      <c r="BZ36" s="19">
        <v>0</v>
      </c>
      <c r="CA36" s="19">
        <f t="shared" si="27"/>
        <v>0</v>
      </c>
      <c r="CB36" s="19">
        <v>0</v>
      </c>
      <c r="CC36" s="19">
        <v>0</v>
      </c>
      <c r="CD36" s="19">
        <v>0</v>
      </c>
      <c r="CE36" s="19">
        <f t="shared" si="30"/>
        <v>0</v>
      </c>
      <c r="CF36" s="19">
        <v>0</v>
      </c>
      <c r="CG36" s="19">
        <f t="shared" si="8"/>
        <v>40</v>
      </c>
      <c r="CH36" s="19">
        <f t="shared" si="9"/>
        <v>37</v>
      </c>
      <c r="CI36" s="19">
        <f t="shared" si="51"/>
        <v>77</v>
      </c>
      <c r="CJ36" s="19">
        <f t="shared" si="11"/>
        <v>7</v>
      </c>
    </row>
    <row r="37" spans="1:88" x14ac:dyDescent="0.55000000000000004">
      <c r="A37" s="19">
        <v>34</v>
      </c>
      <c r="B37" s="19" t="s">
        <v>709</v>
      </c>
      <c r="C37" s="19" t="s">
        <v>296</v>
      </c>
      <c r="D37" s="19" t="s">
        <v>764</v>
      </c>
      <c r="E37" s="19">
        <v>0</v>
      </c>
      <c r="F37" s="19">
        <v>0</v>
      </c>
      <c r="G37" s="19">
        <f t="shared" si="3"/>
        <v>0</v>
      </c>
      <c r="H37" s="19">
        <v>0</v>
      </c>
      <c r="I37" s="19">
        <v>2</v>
      </c>
      <c r="J37" s="19">
        <v>1</v>
      </c>
      <c r="K37" s="19">
        <f t="shared" si="34"/>
        <v>3</v>
      </c>
      <c r="L37" s="19">
        <v>1</v>
      </c>
      <c r="M37" s="19">
        <v>1</v>
      </c>
      <c r="N37" s="19">
        <v>3</v>
      </c>
      <c r="O37" s="19">
        <f t="shared" si="35"/>
        <v>4</v>
      </c>
      <c r="P37" s="19">
        <v>1</v>
      </c>
      <c r="Q37" s="19">
        <v>4</v>
      </c>
      <c r="R37" s="19">
        <v>4</v>
      </c>
      <c r="S37" s="19">
        <f t="shared" si="46"/>
        <v>8</v>
      </c>
      <c r="T37" s="19">
        <v>1</v>
      </c>
      <c r="U37" s="19">
        <f t="shared" si="37"/>
        <v>7</v>
      </c>
      <c r="V37" s="19">
        <f t="shared" si="38"/>
        <v>8</v>
      </c>
      <c r="W37" s="19">
        <f t="shared" si="39"/>
        <v>15</v>
      </c>
      <c r="X37" s="19">
        <f t="shared" si="33"/>
        <v>3</v>
      </c>
      <c r="Y37" s="19">
        <v>5</v>
      </c>
      <c r="Z37" s="19">
        <v>6</v>
      </c>
      <c r="AA37" s="19">
        <f t="shared" si="12"/>
        <v>11</v>
      </c>
      <c r="AB37" s="19">
        <v>1</v>
      </c>
      <c r="AC37" s="19">
        <v>1</v>
      </c>
      <c r="AD37" s="19">
        <v>3</v>
      </c>
      <c r="AE37" s="19">
        <f t="shared" si="13"/>
        <v>4</v>
      </c>
      <c r="AF37" s="19">
        <v>1</v>
      </c>
      <c r="AG37" s="19">
        <v>4</v>
      </c>
      <c r="AH37" s="19">
        <v>2</v>
      </c>
      <c r="AI37" s="19">
        <f t="shared" si="14"/>
        <v>6</v>
      </c>
      <c r="AJ37" s="19">
        <v>1</v>
      </c>
      <c r="AK37" s="19">
        <v>1</v>
      </c>
      <c r="AL37" s="19">
        <v>2</v>
      </c>
      <c r="AM37" s="19">
        <f>SUM(AK37:AL37)</f>
        <v>3</v>
      </c>
      <c r="AN37" s="19">
        <v>1</v>
      </c>
      <c r="AO37" s="19">
        <v>0</v>
      </c>
      <c r="AP37" s="19">
        <v>0</v>
      </c>
      <c r="AQ37" s="19">
        <f t="shared" si="16"/>
        <v>0</v>
      </c>
      <c r="AR37" s="19">
        <v>0</v>
      </c>
      <c r="AS37" s="19">
        <v>0</v>
      </c>
      <c r="AT37" s="19">
        <v>0</v>
      </c>
      <c r="AU37" s="19">
        <f t="shared" si="17"/>
        <v>0</v>
      </c>
      <c r="AV37" s="19">
        <v>0</v>
      </c>
      <c r="AW37" s="19">
        <f t="shared" si="18"/>
        <v>11</v>
      </c>
      <c r="AX37" s="19">
        <f t="shared" si="19"/>
        <v>13</v>
      </c>
      <c r="AY37" s="19">
        <f t="shared" si="20"/>
        <v>24</v>
      </c>
      <c r="AZ37" s="19">
        <f t="shared" si="21"/>
        <v>4</v>
      </c>
      <c r="BA37" s="19">
        <v>0</v>
      </c>
      <c r="BB37" s="19">
        <v>0</v>
      </c>
      <c r="BC37" s="19">
        <f t="shared" si="47"/>
        <v>0</v>
      </c>
      <c r="BD37" s="19">
        <v>0</v>
      </c>
      <c r="BE37" s="19">
        <v>0</v>
      </c>
      <c r="BF37" s="19">
        <v>0</v>
      </c>
      <c r="BG37" s="19">
        <f t="shared" si="22"/>
        <v>0</v>
      </c>
      <c r="BH37" s="19">
        <v>0</v>
      </c>
      <c r="BI37" s="19">
        <v>0</v>
      </c>
      <c r="BJ37" s="19">
        <v>0</v>
      </c>
      <c r="BK37" s="19">
        <f t="shared" si="5"/>
        <v>0</v>
      </c>
      <c r="BL37" s="19">
        <v>0</v>
      </c>
      <c r="BM37" s="19">
        <f t="shared" si="6"/>
        <v>0</v>
      </c>
      <c r="BN37" s="19">
        <f t="shared" si="7"/>
        <v>0</v>
      </c>
      <c r="BO37" s="19">
        <f t="shared" si="48"/>
        <v>0</v>
      </c>
      <c r="BP37" s="19">
        <f t="shared" si="24"/>
        <v>0</v>
      </c>
      <c r="BQ37" s="19">
        <v>0</v>
      </c>
      <c r="BR37" s="19">
        <v>0</v>
      </c>
      <c r="BS37" s="19">
        <f t="shared" si="25"/>
        <v>0</v>
      </c>
      <c r="BT37" s="19">
        <v>0</v>
      </c>
      <c r="BU37" s="19">
        <v>0</v>
      </c>
      <c r="BV37" s="19">
        <v>0</v>
      </c>
      <c r="BW37" s="19">
        <f t="shared" si="26"/>
        <v>0</v>
      </c>
      <c r="BX37" s="19">
        <v>0</v>
      </c>
      <c r="BY37" s="19">
        <v>0</v>
      </c>
      <c r="BZ37" s="19">
        <v>0</v>
      </c>
      <c r="CA37" s="19">
        <f t="shared" si="27"/>
        <v>0</v>
      </c>
      <c r="CB37" s="19">
        <v>0</v>
      </c>
      <c r="CC37" s="19">
        <v>0</v>
      </c>
      <c r="CD37" s="19">
        <v>0</v>
      </c>
      <c r="CE37" s="19">
        <f t="shared" si="30"/>
        <v>0</v>
      </c>
      <c r="CF37" s="19">
        <v>0</v>
      </c>
      <c r="CG37" s="19">
        <f t="shared" si="8"/>
        <v>18</v>
      </c>
      <c r="CH37" s="19">
        <f t="shared" si="9"/>
        <v>21</v>
      </c>
      <c r="CI37" s="19">
        <f t="shared" si="51"/>
        <v>39</v>
      </c>
      <c r="CJ37" s="19">
        <f t="shared" si="11"/>
        <v>7</v>
      </c>
    </row>
    <row r="38" spans="1:88" x14ac:dyDescent="0.55000000000000004">
      <c r="A38" s="29" t="s">
        <v>744</v>
      </c>
      <c r="B38" s="29"/>
      <c r="C38" s="29"/>
      <c r="D38" s="29"/>
      <c r="E38" s="23">
        <f>SUM(E4:E37)</f>
        <v>60</v>
      </c>
      <c r="F38" s="23">
        <f t="shared" ref="F38:BQ38" si="54">SUM(F4:F37)</f>
        <v>61</v>
      </c>
      <c r="G38" s="23">
        <f t="shared" si="54"/>
        <v>121</v>
      </c>
      <c r="H38" s="23">
        <f t="shared" si="54"/>
        <v>14</v>
      </c>
      <c r="I38" s="23">
        <f t="shared" si="54"/>
        <v>395</v>
      </c>
      <c r="J38" s="23">
        <f t="shared" si="54"/>
        <v>342</v>
      </c>
      <c r="K38" s="23">
        <f t="shared" si="54"/>
        <v>737</v>
      </c>
      <c r="L38" s="23">
        <f t="shared" si="54"/>
        <v>44</v>
      </c>
      <c r="M38" s="23">
        <f t="shared" si="54"/>
        <v>522</v>
      </c>
      <c r="N38" s="23">
        <f t="shared" si="54"/>
        <v>496</v>
      </c>
      <c r="O38" s="23">
        <f t="shared" si="54"/>
        <v>1018</v>
      </c>
      <c r="P38" s="23">
        <f t="shared" si="54"/>
        <v>47</v>
      </c>
      <c r="Q38" s="23">
        <f t="shared" si="54"/>
        <v>572</v>
      </c>
      <c r="R38" s="23">
        <f t="shared" si="54"/>
        <v>544</v>
      </c>
      <c r="S38" s="23">
        <f t="shared" si="54"/>
        <v>1116</v>
      </c>
      <c r="T38" s="23">
        <f t="shared" si="54"/>
        <v>48</v>
      </c>
      <c r="U38" s="23">
        <f t="shared" si="54"/>
        <v>1489</v>
      </c>
      <c r="V38" s="23">
        <f t="shared" si="54"/>
        <v>1382</v>
      </c>
      <c r="W38" s="23">
        <f t="shared" si="54"/>
        <v>2871</v>
      </c>
      <c r="X38" s="23">
        <f t="shared" si="54"/>
        <v>139</v>
      </c>
      <c r="Y38" s="23">
        <f t="shared" si="54"/>
        <v>475</v>
      </c>
      <c r="Z38" s="23">
        <f t="shared" si="54"/>
        <v>421</v>
      </c>
      <c r="AA38" s="23">
        <f t="shared" si="54"/>
        <v>896</v>
      </c>
      <c r="AB38" s="23">
        <f t="shared" si="54"/>
        <v>38</v>
      </c>
      <c r="AC38" s="23">
        <f t="shared" si="54"/>
        <v>526</v>
      </c>
      <c r="AD38" s="23">
        <f t="shared" si="54"/>
        <v>493</v>
      </c>
      <c r="AE38" s="23">
        <f t="shared" si="54"/>
        <v>1019</v>
      </c>
      <c r="AF38" s="23">
        <f t="shared" si="54"/>
        <v>38</v>
      </c>
      <c r="AG38" s="23">
        <f t="shared" si="54"/>
        <v>500</v>
      </c>
      <c r="AH38" s="23">
        <f t="shared" si="54"/>
        <v>468</v>
      </c>
      <c r="AI38" s="23">
        <f t="shared" si="54"/>
        <v>968</v>
      </c>
      <c r="AJ38" s="23">
        <f t="shared" si="54"/>
        <v>40</v>
      </c>
      <c r="AK38" s="23">
        <f t="shared" si="54"/>
        <v>475</v>
      </c>
      <c r="AL38" s="23">
        <f t="shared" si="54"/>
        <v>501</v>
      </c>
      <c r="AM38" s="23">
        <f t="shared" si="54"/>
        <v>976</v>
      </c>
      <c r="AN38" s="23">
        <f t="shared" si="54"/>
        <v>39</v>
      </c>
      <c r="AO38" s="23">
        <f t="shared" si="54"/>
        <v>486</v>
      </c>
      <c r="AP38" s="23">
        <f t="shared" si="54"/>
        <v>453</v>
      </c>
      <c r="AQ38" s="23">
        <f t="shared" si="54"/>
        <v>939</v>
      </c>
      <c r="AR38" s="23">
        <f t="shared" si="54"/>
        <v>36</v>
      </c>
      <c r="AS38" s="23">
        <f t="shared" si="54"/>
        <v>510</v>
      </c>
      <c r="AT38" s="23">
        <f t="shared" si="54"/>
        <v>530</v>
      </c>
      <c r="AU38" s="23">
        <f t="shared" si="54"/>
        <v>1040</v>
      </c>
      <c r="AV38" s="23">
        <f t="shared" si="54"/>
        <v>38</v>
      </c>
      <c r="AW38" s="23">
        <f t="shared" si="54"/>
        <v>2972</v>
      </c>
      <c r="AX38" s="23">
        <f t="shared" si="54"/>
        <v>2866</v>
      </c>
      <c r="AY38" s="23">
        <f t="shared" si="54"/>
        <v>5838</v>
      </c>
      <c r="AZ38" s="23">
        <f t="shared" si="54"/>
        <v>229</v>
      </c>
      <c r="BA38" s="23">
        <f t="shared" si="54"/>
        <v>162</v>
      </c>
      <c r="BB38" s="23">
        <f t="shared" si="54"/>
        <v>99</v>
      </c>
      <c r="BC38" s="23">
        <f t="shared" si="54"/>
        <v>261</v>
      </c>
      <c r="BD38" s="23">
        <f t="shared" si="54"/>
        <v>13</v>
      </c>
      <c r="BE38" s="23">
        <f t="shared" si="54"/>
        <v>165</v>
      </c>
      <c r="BF38" s="23">
        <f t="shared" si="54"/>
        <v>129</v>
      </c>
      <c r="BG38" s="23">
        <f t="shared" si="54"/>
        <v>294</v>
      </c>
      <c r="BH38" s="23">
        <f t="shared" si="54"/>
        <v>12</v>
      </c>
      <c r="BI38" s="23">
        <f t="shared" si="54"/>
        <v>215</v>
      </c>
      <c r="BJ38" s="23">
        <f t="shared" si="54"/>
        <v>116</v>
      </c>
      <c r="BK38" s="23">
        <f t="shared" si="54"/>
        <v>331</v>
      </c>
      <c r="BL38" s="23">
        <f t="shared" si="54"/>
        <v>12</v>
      </c>
      <c r="BM38" s="23">
        <f t="shared" si="54"/>
        <v>542</v>
      </c>
      <c r="BN38" s="23">
        <f t="shared" si="54"/>
        <v>344</v>
      </c>
      <c r="BO38" s="23">
        <f t="shared" si="54"/>
        <v>886</v>
      </c>
      <c r="BP38" s="23">
        <f t="shared" si="54"/>
        <v>37</v>
      </c>
      <c r="BQ38" s="23">
        <f t="shared" si="54"/>
        <v>69</v>
      </c>
      <c r="BR38" s="23">
        <f t="shared" ref="BR38:CJ38" si="55">SUM(BR4:BR37)</f>
        <v>81</v>
      </c>
      <c r="BS38" s="23">
        <f t="shared" si="55"/>
        <v>150</v>
      </c>
      <c r="BT38" s="23">
        <f t="shared" si="55"/>
        <v>6</v>
      </c>
      <c r="BU38" s="23">
        <f t="shared" si="55"/>
        <v>61</v>
      </c>
      <c r="BV38" s="23">
        <f t="shared" si="55"/>
        <v>61</v>
      </c>
      <c r="BW38" s="23">
        <f t="shared" si="55"/>
        <v>122</v>
      </c>
      <c r="BX38" s="23">
        <f t="shared" si="55"/>
        <v>5</v>
      </c>
      <c r="BY38" s="23">
        <f t="shared" si="55"/>
        <v>45</v>
      </c>
      <c r="BZ38" s="23">
        <f t="shared" si="55"/>
        <v>56</v>
      </c>
      <c r="CA38" s="23">
        <f t="shared" si="55"/>
        <v>101</v>
      </c>
      <c r="CB38" s="23">
        <f t="shared" si="55"/>
        <v>5</v>
      </c>
      <c r="CC38" s="23">
        <f t="shared" si="55"/>
        <v>175</v>
      </c>
      <c r="CD38" s="23">
        <f t="shared" si="55"/>
        <v>198</v>
      </c>
      <c r="CE38" s="23">
        <f t="shared" si="55"/>
        <v>373</v>
      </c>
      <c r="CF38" s="23">
        <f t="shared" si="55"/>
        <v>16</v>
      </c>
      <c r="CG38" s="23">
        <f t="shared" si="55"/>
        <v>5238</v>
      </c>
      <c r="CH38" s="23">
        <f t="shared" si="55"/>
        <v>4851</v>
      </c>
      <c r="CI38" s="23">
        <f t="shared" si="55"/>
        <v>10089</v>
      </c>
      <c r="CJ38" s="23">
        <f t="shared" si="55"/>
        <v>435</v>
      </c>
    </row>
  </sheetData>
  <mergeCells count="26">
    <mergeCell ref="U2:X2"/>
    <mergeCell ref="Y2:AB2"/>
    <mergeCell ref="AC2:AF2"/>
    <mergeCell ref="AG2:AJ2"/>
    <mergeCell ref="E2:H2"/>
    <mergeCell ref="C2:C3"/>
    <mergeCell ref="D2:D3"/>
    <mergeCell ref="I2:L2"/>
    <mergeCell ref="M2:P2"/>
    <mergeCell ref="Q2:T2"/>
    <mergeCell ref="A38:D38"/>
    <mergeCell ref="CG2:CJ2"/>
    <mergeCell ref="AO2:AR2"/>
    <mergeCell ref="AS2:AV2"/>
    <mergeCell ref="AW2:AZ2"/>
    <mergeCell ref="BA2:BD2"/>
    <mergeCell ref="BE2:BH2"/>
    <mergeCell ref="BI2:BL2"/>
    <mergeCell ref="BM2:BP2"/>
    <mergeCell ref="BQ2:BT2"/>
    <mergeCell ref="BU2:BX2"/>
    <mergeCell ref="BY2:CB2"/>
    <mergeCell ref="CC2:CF2"/>
    <mergeCell ref="AK2:AN2"/>
    <mergeCell ref="A2:A3"/>
    <mergeCell ref="B2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1</vt:i4>
      </vt:variant>
    </vt:vector>
  </HeadingPairs>
  <TitlesOfParts>
    <vt:vector size="6" baseType="lpstr">
      <vt:lpstr>สรุปจำนวนนักเรียน</vt:lpstr>
      <vt:lpstr>รวมนักเรียนตามอำเภอ</vt:lpstr>
      <vt:lpstr>ข้อมูลพื้นฐาน</vt:lpstr>
      <vt:lpstr>จำนวน นร. ตามระดับ</vt:lpstr>
      <vt:lpstr>จำนวนนักเรียน</vt:lpstr>
      <vt:lpstr>ข้อมูลพื้นฐาน!Print_Titles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computer</cp:lastModifiedBy>
  <cp:lastPrinted>2024-06-21T14:52:00Z</cp:lastPrinted>
  <dcterms:created xsi:type="dcterms:W3CDTF">2024-06-21T14:50:27Z</dcterms:created>
  <dcterms:modified xsi:type="dcterms:W3CDTF">2024-10-09T04:06:45Z</dcterms:modified>
</cp:coreProperties>
</file>