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een\ปี 2566\ข้อมูล 10 มิ.ย. 66\ข้อมูล 10 มิ.ย. 66 ขึ้นหน้าเว็บ\"/>
    </mc:Choice>
  </mc:AlternateContent>
  <xr:revisionPtr revIDLastSave="0" documentId="13_ncr:1_{B448FA1F-039B-4639-B0FC-1C9304D017B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สรุป" sheetId="2" r:id="rId1"/>
    <sheet name="พศจ.." sheetId="1" r:id="rId2"/>
  </sheets>
  <definedNames>
    <definedName name="_xlnm.Print_Area" localSheetId="1">พศจ..!$A$1:$AS$25</definedName>
  </definedNames>
  <calcPr calcId="181029"/>
</workbook>
</file>

<file path=xl/calcChain.xml><?xml version="1.0" encoding="utf-8"?>
<calcChain xmlns="http://schemas.openxmlformats.org/spreadsheetml/2006/main">
  <c r="C53" i="2" l="1"/>
  <c r="B53" i="2"/>
  <c r="C29" i="2"/>
  <c r="B29" i="2"/>
  <c r="C24" i="2"/>
  <c r="B24" i="2"/>
  <c r="C19" i="2"/>
  <c r="B19" i="2"/>
  <c r="C11" i="2"/>
  <c r="B11" i="2"/>
  <c r="AI17" i="1" l="1"/>
  <c r="AH17" i="1"/>
  <c r="AJ16" i="1"/>
  <c r="K16" i="1" l="1"/>
  <c r="AQ17" i="1" l="1"/>
  <c r="AR17" i="1"/>
  <c r="AP17" i="1"/>
  <c r="AO17" i="1"/>
  <c r="AN17" i="1"/>
  <c r="AL17" i="1"/>
  <c r="AM17" i="1"/>
  <c r="AK17" i="1"/>
  <c r="AS10" i="1"/>
  <c r="AS11" i="1"/>
  <c r="AS12" i="1"/>
  <c r="AS13" i="1"/>
  <c r="AS14" i="1"/>
  <c r="AS15" i="1"/>
  <c r="AS16" i="1"/>
  <c r="AS8" i="1"/>
  <c r="AS9" i="1"/>
  <c r="AA9" i="1"/>
  <c r="AF17" i="1"/>
  <c r="AE17" i="1"/>
  <c r="AG10" i="1"/>
  <c r="AG11" i="1"/>
  <c r="AG12" i="1"/>
  <c r="AG13" i="1"/>
  <c r="AG14" i="1"/>
  <c r="AG15" i="1"/>
  <c r="AG16" i="1"/>
  <c r="AG8" i="1"/>
  <c r="AG9" i="1"/>
  <c r="AS17" i="1" l="1"/>
  <c r="AG17" i="1"/>
  <c r="V17" i="1"/>
  <c r="W17" i="1"/>
  <c r="X17" i="1"/>
  <c r="Y17" i="1"/>
  <c r="Z17" i="1"/>
  <c r="U17" i="1"/>
  <c r="N17" i="1"/>
  <c r="O17" i="1"/>
  <c r="P17" i="1"/>
  <c r="Q17" i="1"/>
  <c r="R17" i="1"/>
  <c r="M17" i="1"/>
  <c r="AJ13" i="1"/>
  <c r="AJ14" i="1"/>
  <c r="AJ15" i="1"/>
  <c r="AJ8" i="1"/>
  <c r="AJ9" i="1"/>
  <c r="AJ10" i="1"/>
  <c r="AJ11" i="1"/>
  <c r="AJ12" i="1"/>
  <c r="T13" i="1"/>
  <c r="T14" i="1"/>
  <c r="T15" i="1"/>
  <c r="T16" i="1"/>
  <c r="T8" i="1"/>
  <c r="T9" i="1"/>
  <c r="T10" i="1"/>
  <c r="T11" i="1"/>
  <c r="S13" i="1"/>
  <c r="S14" i="1"/>
  <c r="S15" i="1"/>
  <c r="S16" i="1"/>
  <c r="S8" i="1"/>
  <c r="S9" i="1"/>
  <c r="S10" i="1"/>
  <c r="S11" i="1"/>
  <c r="AB13" i="1"/>
  <c r="AB14" i="1"/>
  <c r="AB15" i="1"/>
  <c r="AB16" i="1"/>
  <c r="AA13" i="1"/>
  <c r="AA14" i="1"/>
  <c r="AA15" i="1"/>
  <c r="AA16" i="1"/>
  <c r="AB8" i="1"/>
  <c r="AB9" i="1"/>
  <c r="AB10" i="1"/>
  <c r="AB11" i="1"/>
  <c r="AA8" i="1"/>
  <c r="AA10" i="1"/>
  <c r="AA11" i="1"/>
  <c r="AB12" i="1"/>
  <c r="T12" i="1"/>
  <c r="S12" i="1"/>
  <c r="AA12" i="1"/>
  <c r="AC12" i="1" l="1"/>
  <c r="AC11" i="1"/>
  <c r="AD15" i="1"/>
  <c r="AD14" i="1"/>
  <c r="AD13" i="1"/>
  <c r="AD11" i="1"/>
  <c r="AD10" i="1"/>
  <c r="AD8" i="1"/>
  <c r="AD16" i="1"/>
  <c r="AB17" i="1"/>
  <c r="AC16" i="1"/>
  <c r="AD12" i="1"/>
  <c r="T17" i="1"/>
  <c r="AC10" i="1"/>
  <c r="AC13" i="1"/>
  <c r="AA17" i="1"/>
  <c r="AC15" i="1"/>
  <c r="AC14" i="1"/>
  <c r="AJ17" i="1"/>
  <c r="AC8" i="1"/>
  <c r="S17" i="1"/>
  <c r="AD9" i="1"/>
  <c r="AC9" i="1"/>
  <c r="K9" i="1"/>
  <c r="K10" i="1"/>
  <c r="K11" i="1"/>
  <c r="K12" i="1"/>
  <c r="K13" i="1"/>
  <c r="K14" i="1"/>
  <c r="K15" i="1"/>
  <c r="K8" i="1"/>
  <c r="I17" i="1"/>
  <c r="J17" i="1"/>
  <c r="H17" i="1"/>
  <c r="G9" i="1"/>
  <c r="L9" i="1" s="1"/>
  <c r="G10" i="1"/>
  <c r="L10" i="1" s="1"/>
  <c r="G11" i="1"/>
  <c r="L11" i="1" s="1"/>
  <c r="G12" i="1"/>
  <c r="L12" i="1" s="1"/>
  <c r="G13" i="1"/>
  <c r="L13" i="1" s="1"/>
  <c r="G14" i="1"/>
  <c r="L14" i="1" s="1"/>
  <c r="G15" i="1"/>
  <c r="L15" i="1" s="1"/>
  <c r="G16" i="1"/>
  <c r="L16" i="1" s="1"/>
  <c r="G8" i="1"/>
  <c r="L8" i="1" s="1"/>
  <c r="L17" i="1" s="1"/>
  <c r="E17" i="1"/>
  <c r="F17" i="1"/>
  <c r="D17" i="1"/>
  <c r="G17" i="1" s="1"/>
  <c r="AD17" i="1" l="1"/>
  <c r="K17" i="1"/>
  <c r="AC17" i="1"/>
</calcChain>
</file>

<file path=xl/sharedStrings.xml><?xml version="1.0" encoding="utf-8"?>
<sst xmlns="http://schemas.openxmlformats.org/spreadsheetml/2006/main" count="144" uniqueCount="98">
  <si>
    <t>สถิติข้อมูลโรงเรียนพระปริยัติธรรม  แผนกสามัญศึกษา</t>
  </si>
  <si>
    <t>แยกรายโรง  ประจำปีการศึกษา 2566  ครั้งที่ 1</t>
  </si>
  <si>
    <t>ที่</t>
  </si>
  <si>
    <t>ชื่อโรงเรียน</t>
  </si>
  <si>
    <t>จังหวัด</t>
  </si>
  <si>
    <t xml:space="preserve">จำนวนห้องเรียน ม.ต้น </t>
  </si>
  <si>
    <t xml:space="preserve">จำนวนห้องเรียน ม.ปลาย </t>
  </si>
  <si>
    <t>รวมทั้งสิ้น</t>
  </si>
  <si>
    <t>จำนวนนักเรียน ม.ต้น</t>
  </si>
  <si>
    <t>จำนวนนักเรียน ม.ปลาย</t>
  </si>
  <si>
    <t>รวม</t>
  </si>
  <si>
    <t>จำนวนนักเรียนจบการศึกษา</t>
  </si>
  <si>
    <t>นักเรียน</t>
  </si>
  <si>
    <t>เจ้าหน้าที่การศึกษาพระปริยัติธรรม (จศป.)</t>
  </si>
  <si>
    <t>ม.1</t>
  </si>
  <si>
    <t>ม.2</t>
  </si>
  <si>
    <t>ม.3</t>
  </si>
  <si>
    <t>ม.4</t>
  </si>
  <si>
    <t>ม.5</t>
  </si>
  <si>
    <t>ม.6</t>
  </si>
  <si>
    <t>จำนวน</t>
  </si>
  <si>
    <t xml:space="preserve">นักเรียน </t>
  </si>
  <si>
    <t>ม.ต้น</t>
  </si>
  <si>
    <t>ม.ปลาย</t>
  </si>
  <si>
    <t>อยู่ประจำ</t>
  </si>
  <si>
    <t>ไปกลับ</t>
  </si>
  <si>
    <t>ผจก</t>
  </si>
  <si>
    <t>ผอ</t>
  </si>
  <si>
    <t>รอง ผอ</t>
  </si>
  <si>
    <t>ครู</t>
  </si>
  <si>
    <t>นวก</t>
  </si>
  <si>
    <t>จำนวนทั้งหมด</t>
  </si>
  <si>
    <t>นักเรียน G</t>
  </si>
  <si>
    <t>G</t>
  </si>
  <si>
    <t>บรรพชิต</t>
  </si>
  <si>
    <t>คฤหัสถ์</t>
  </si>
  <si>
    <t xml:space="preserve"> </t>
  </si>
  <si>
    <t>จังหวัดมหาสารคาม</t>
  </si>
  <si>
    <t>มหาสารคาม</t>
  </si>
  <si>
    <t>บาลีสาธิตฯ มจร.</t>
  </si>
  <si>
    <t>วัดสุวรรณาวาส</t>
  </si>
  <si>
    <t>วาปีคณานุสรณ์</t>
  </si>
  <si>
    <t>ปทุมพิทยากร</t>
  </si>
  <si>
    <t>ปัจจิมเชียงยืน</t>
  </si>
  <si>
    <t>อุทัยทิศวิทยา</t>
  </si>
  <si>
    <t>หัวหนองสังฆฯ</t>
  </si>
  <si>
    <t>วัดหัวดงนาค่าย</t>
  </si>
  <si>
    <t>ทัพป่าจิกวิทยา</t>
  </si>
  <si>
    <t>จำแนกตาม สังกัดพระพุทธศาสนาในจังหวัดมหาสารคาม</t>
  </si>
  <si>
    <t>ระดับชั้น</t>
  </si>
  <si>
    <t>โรงเรียนปริญัติธรรม</t>
  </si>
  <si>
    <t>หมายเหตุ</t>
  </si>
  <si>
    <t>จำนวนนักเรียน</t>
  </si>
  <si>
    <t>จำนวนห้อง</t>
  </si>
  <si>
    <t>เด็กเล็ก 2 ขวบ</t>
  </si>
  <si>
    <t>ก่อนประถมศึกษา</t>
  </si>
  <si>
    <t>อนุบาล 1 (3 - 4 ขวบ)</t>
  </si>
  <si>
    <t>อนุบาล 2 (4 - 5 ขวบ)</t>
  </si>
  <si>
    <t>อนุบาล 3 (5 - 6 ขวบ)</t>
  </si>
  <si>
    <t>รวมก่อนประถมศึกษา</t>
  </si>
  <si>
    <t>ประถมศึกษา</t>
  </si>
  <si>
    <t>ประถมศึกษาปีที่ 1</t>
  </si>
  <si>
    <t>ประถมศึกษาปีที่ 2</t>
  </si>
  <si>
    <t>ประถมศึกษาปีที่ 3</t>
  </si>
  <si>
    <t>ประถมศึกษาปีที่ 4</t>
  </si>
  <si>
    <t>ประถมศึกษาปีที่ 5</t>
  </si>
  <si>
    <t>ประถมศึกษาปีที่ 6</t>
  </si>
  <si>
    <t>รวมประถมศึกษา</t>
  </si>
  <si>
    <t>มัธยมศึกษาตอนต้น</t>
  </si>
  <si>
    <t>มัธยมศึกษาปีที่ 1</t>
  </si>
  <si>
    <t>มัธยมศึกษาปีที่ 2</t>
  </si>
  <si>
    <t>มัธยมศึกษาปีที่ 3</t>
  </si>
  <si>
    <t>รวมมัธยมศึกษาตอนต้น</t>
  </si>
  <si>
    <t>มัธยมศึกษาตอนปลาย</t>
  </si>
  <si>
    <t>มัธยมศึกษาปีที่ 4</t>
  </si>
  <si>
    <t>มัธยมศึกษาปีที่ 5</t>
  </si>
  <si>
    <t>มัธยมศึกษาปีที่ 6</t>
  </si>
  <si>
    <t>รวมมัธยมศึกษาตอนปลาย</t>
  </si>
  <si>
    <t>ปวช.</t>
  </si>
  <si>
    <t>ปวช. 1</t>
  </si>
  <si>
    <t>ปวช. 2</t>
  </si>
  <si>
    <t>ปวช. 3</t>
  </si>
  <si>
    <t>รวม ปวช.</t>
  </si>
  <si>
    <t>ปวส.</t>
  </si>
  <si>
    <t>ปวส. 1</t>
  </si>
  <si>
    <t>ปวส. 2</t>
  </si>
  <si>
    <t>รวม ปวส.</t>
  </si>
  <si>
    <t>ปริญญาตรี</t>
  </si>
  <si>
    <t>ปี 1</t>
  </si>
  <si>
    <t>ปี 2</t>
  </si>
  <si>
    <t>ปี 3</t>
  </si>
  <si>
    <t>ปี 4</t>
  </si>
  <si>
    <t>รวมปริญญาตรี</t>
  </si>
  <si>
    <t>ปริญญาโท</t>
  </si>
  <si>
    <t>รวมปริญญาโท</t>
  </si>
  <si>
    <t>ปริญญาเอก</t>
  </si>
  <si>
    <t>รวมปริญญาเอก</t>
  </si>
  <si>
    <t>สรุปจำนวนนักศึกษา ปี 2566 จำแนกตามระดับชั้น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</si>
</sst>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"/>
      <charset val="222"/>
    </font>
    <font>
      <b/>
      <sz val="18"/>
      <name val="TH SarabunIT๙"/>
      <family val="2"/>
    </font>
    <font>
      <sz val="14"/>
      <name val="TH SarabunIT๙"/>
      <family val="2"/>
    </font>
    <font>
      <b/>
      <sz val="17"/>
      <name val="TH SarabunIT๙"/>
      <family val="2"/>
    </font>
    <font>
      <b/>
      <sz val="14"/>
      <name val="TH SarabunIT๙"/>
      <family val="2"/>
    </font>
    <font>
      <sz val="10"/>
      <name val="TH SarabunIT๙"/>
      <family val="2"/>
    </font>
    <font>
      <b/>
      <sz val="10"/>
      <name val="TH SarabunIT๙"/>
      <family val="2"/>
    </font>
    <font>
      <b/>
      <sz val="16"/>
      <name val="TH SarabunIT๙"/>
      <family val="2"/>
    </font>
    <font>
      <b/>
      <sz val="9"/>
      <name val="TH SarabunIT๙"/>
      <family val="2"/>
    </font>
    <font>
      <b/>
      <sz val="12"/>
      <name val="TH SarabunIT๙"/>
      <family val="2"/>
    </font>
    <font>
      <b/>
      <sz val="15"/>
      <name val="TH SarabunIT๙"/>
      <family val="2"/>
    </font>
    <font>
      <sz val="9"/>
      <name val="TH SarabunIT๙"/>
      <family val="2"/>
    </font>
    <font>
      <b/>
      <sz val="24"/>
      <name val="TH SarabunIT๙"/>
      <family val="2"/>
    </font>
    <font>
      <sz val="24"/>
      <name val="TH SarabunIT๙"/>
      <family val="2"/>
    </font>
    <font>
      <sz val="16"/>
      <name val="TH SarabunIT๙"/>
      <family val="2"/>
    </font>
    <font>
      <sz val="12"/>
      <color theme="1"/>
      <name val="TH SarabunPSK"/>
      <family val="2"/>
      <charset val="222"/>
    </font>
    <font>
      <b/>
      <sz val="16"/>
      <color theme="1"/>
      <name val="TH SarabunPSK"/>
      <family val="2"/>
    </font>
    <font>
      <sz val="10"/>
      <color rgb="FF000000"/>
      <name val="Tahoma"/>
      <family val="2"/>
      <scheme val="minor"/>
    </font>
    <font>
      <b/>
      <u/>
      <sz val="16"/>
      <color theme="1"/>
      <name val="TH SarabunPSK"/>
      <family val="2"/>
    </font>
    <font>
      <sz val="16"/>
      <color theme="1"/>
      <name val="TH SarabunPSK"/>
      <family val="2"/>
    </font>
    <font>
      <sz val="16"/>
      <color rgb="FF000000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7" fillId="0" borderId="0"/>
  </cellStyleXfs>
  <cellXfs count="9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2" borderId="0" xfId="0" applyFont="1" applyFill="1"/>
    <xf numFmtId="0" fontId="7" fillId="2" borderId="1" xfId="0" applyFont="1" applyFill="1" applyBorder="1" applyAlignment="1">
      <alignment horizontal="center" vertical="center" shrinkToFit="1"/>
    </xf>
    <xf numFmtId="0" fontId="10" fillId="2" borderId="5" xfId="0" applyFont="1" applyFill="1" applyBorder="1" applyAlignment="1">
      <alignment horizontal="center" vertical="center" wrapText="1" shrinkToFit="1"/>
    </xf>
    <xf numFmtId="0" fontId="9" fillId="2" borderId="5" xfId="0" applyFont="1" applyFill="1" applyBorder="1" applyAlignment="1">
      <alignment horizontal="center" vertical="center" wrapText="1" shrinkToFit="1"/>
    </xf>
    <xf numFmtId="0" fontId="7" fillId="2" borderId="7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vertical="center" shrinkToFit="1"/>
    </xf>
    <xf numFmtId="0" fontId="2" fillId="0" borderId="8" xfId="0" applyFont="1" applyBorder="1" applyAlignment="1">
      <alignment horizontal="center" shrinkToFit="1"/>
    </xf>
    <xf numFmtId="0" fontId="2" fillId="0" borderId="9" xfId="0" applyFont="1" applyBorder="1" applyAlignment="1">
      <alignment shrinkToFit="1"/>
    </xf>
    <xf numFmtId="0" fontId="2" fillId="0" borderId="10" xfId="0" applyFont="1" applyBorder="1" applyAlignment="1">
      <alignment shrinkToFit="1"/>
    </xf>
    <xf numFmtId="0" fontId="5" fillId="0" borderId="0" xfId="0" applyFont="1"/>
    <xf numFmtId="0" fontId="2" fillId="0" borderId="0" xfId="0" applyFont="1" applyAlignment="1">
      <alignment shrinkToFit="1"/>
    </xf>
    <xf numFmtId="0" fontId="12" fillId="0" borderId="0" xfId="0" applyFont="1" applyAlignment="1">
      <alignment horizontal="center" shrinkToFit="1"/>
    </xf>
    <xf numFmtId="0" fontId="13" fillId="0" borderId="0" xfId="0" applyFont="1"/>
    <xf numFmtId="0" fontId="12" fillId="0" borderId="0" xfId="0" applyFont="1"/>
    <xf numFmtId="0" fontId="14" fillId="0" borderId="0" xfId="0" applyFont="1" applyAlignment="1">
      <alignment shrinkToFit="1"/>
    </xf>
    <xf numFmtId="0" fontId="2" fillId="0" borderId="11" xfId="0" applyFont="1" applyBorder="1" applyAlignment="1">
      <alignment horizontal="center" shrinkToFit="1"/>
    </xf>
    <xf numFmtId="0" fontId="2" fillId="3" borderId="12" xfId="0" applyFont="1" applyFill="1" applyBorder="1" applyAlignment="1">
      <alignment horizontal="center" shrinkToFit="1"/>
    </xf>
    <xf numFmtId="0" fontId="2" fillId="0" borderId="1" xfId="0" applyFont="1" applyBorder="1" applyAlignment="1">
      <alignment horizontal="center" shrinkToFit="1"/>
    </xf>
    <xf numFmtId="0" fontId="2" fillId="3" borderId="1" xfId="0" applyFont="1" applyFill="1" applyBorder="1" applyAlignment="1">
      <alignment horizontal="center" shrinkToFit="1"/>
    </xf>
    <xf numFmtId="0" fontId="2" fillId="0" borderId="10" xfId="0" applyFont="1" applyBorder="1" applyAlignment="1">
      <alignment horizontal="center" shrinkToFit="1"/>
    </xf>
    <xf numFmtId="0" fontId="2" fillId="4" borderId="1" xfId="0" applyFont="1" applyFill="1" applyBorder="1" applyAlignment="1">
      <alignment horizontal="center" shrinkToFit="1"/>
    </xf>
    <xf numFmtId="0" fontId="2" fillId="5" borderId="10" xfId="0" applyFont="1" applyFill="1" applyBorder="1" applyAlignment="1">
      <alignment horizontal="center" shrinkToFit="1"/>
    </xf>
    <xf numFmtId="0" fontId="2" fillId="4" borderId="10" xfId="0" applyFont="1" applyFill="1" applyBorder="1" applyAlignment="1">
      <alignment horizontal="center" shrinkToFit="1"/>
    </xf>
    <xf numFmtId="0" fontId="2" fillId="4" borderId="6" xfId="0" applyFont="1" applyFill="1" applyBorder="1" applyAlignment="1">
      <alignment horizontal="center" shrinkToFit="1"/>
    </xf>
    <xf numFmtId="0" fontId="2" fillId="0" borderId="6" xfId="0" applyFont="1" applyBorder="1" applyAlignment="1">
      <alignment horizontal="center" shrinkToFit="1"/>
    </xf>
    <xf numFmtId="0" fontId="2" fillId="3" borderId="10" xfId="0" applyFont="1" applyFill="1" applyBorder="1" applyAlignment="1">
      <alignment horizontal="center" shrinkToFit="1"/>
    </xf>
    <xf numFmtId="0" fontId="4" fillId="4" borderId="10" xfId="0" applyFont="1" applyFill="1" applyBorder="1" applyAlignment="1">
      <alignment horizontal="center" shrinkToFit="1"/>
    </xf>
    <xf numFmtId="0" fontId="4" fillId="3" borderId="10" xfId="0" applyFont="1" applyFill="1" applyBorder="1" applyAlignment="1">
      <alignment horizontal="center" shrinkToFit="1"/>
    </xf>
    <xf numFmtId="0" fontId="7" fillId="0" borderId="16" xfId="0" applyFont="1" applyBorder="1" applyAlignment="1">
      <alignment horizontal="center" shrinkToFit="1"/>
    </xf>
    <xf numFmtId="0" fontId="7" fillId="3" borderId="14" xfId="0" applyFont="1" applyFill="1" applyBorder="1" applyAlignment="1">
      <alignment horizontal="center" shrinkToFit="1"/>
    </xf>
    <xf numFmtId="0" fontId="7" fillId="3" borderId="16" xfId="0" applyFont="1" applyFill="1" applyBorder="1" applyAlignment="1">
      <alignment horizontal="center" shrinkToFit="1"/>
    </xf>
    <xf numFmtId="0" fontId="7" fillId="4" borderId="16" xfId="0" applyFont="1" applyFill="1" applyBorder="1" applyAlignment="1">
      <alignment horizontal="center" shrinkToFit="1"/>
    </xf>
    <xf numFmtId="0" fontId="7" fillId="5" borderId="16" xfId="0" applyFont="1" applyFill="1" applyBorder="1" applyAlignment="1">
      <alignment horizontal="center" shrinkToFit="1"/>
    </xf>
    <xf numFmtId="0" fontId="7" fillId="0" borderId="0" xfId="0" applyFont="1"/>
    <xf numFmtId="0" fontId="12" fillId="0" borderId="0" xfId="0" applyFont="1" applyAlignment="1">
      <alignment shrinkToFit="1"/>
    </xf>
    <xf numFmtId="0" fontId="16" fillId="0" borderId="0" xfId="1" applyFont="1" applyAlignment="1">
      <alignment horizontal="center" vertical="center" shrinkToFit="1"/>
    </xf>
    <xf numFmtId="0" fontId="16" fillId="6" borderId="1" xfId="1" applyFont="1" applyFill="1" applyBorder="1" applyAlignment="1">
      <alignment horizontal="center" vertical="center" shrinkToFit="1"/>
    </xf>
    <xf numFmtId="0" fontId="16" fillId="5" borderId="17" xfId="1" applyFont="1" applyFill="1" applyBorder="1" applyAlignment="1">
      <alignment horizontal="center" vertical="center" shrinkToFit="1"/>
    </xf>
    <xf numFmtId="0" fontId="16" fillId="5" borderId="18" xfId="1" applyFont="1" applyFill="1" applyBorder="1" applyAlignment="1">
      <alignment horizontal="center" vertical="center" shrinkToFit="1"/>
    </xf>
    <xf numFmtId="0" fontId="18" fillId="0" borderId="19" xfId="1" applyFont="1" applyBorder="1" applyAlignment="1">
      <alignment vertical="center" shrinkToFit="1"/>
    </xf>
    <xf numFmtId="0" fontId="18" fillId="0" borderId="19" xfId="1" applyFont="1" applyBorder="1" applyAlignment="1">
      <alignment horizontal="center" vertical="center" shrinkToFit="1"/>
    </xf>
    <xf numFmtId="0" fontId="19" fillId="0" borderId="19" xfId="1" applyFont="1" applyBorder="1" applyAlignment="1">
      <alignment horizontal="center" vertical="center" shrinkToFit="1"/>
    </xf>
    <xf numFmtId="0" fontId="19" fillId="0" borderId="19" xfId="1" applyFont="1" applyBorder="1" applyAlignment="1">
      <alignment shrinkToFit="1"/>
    </xf>
    <xf numFmtId="0" fontId="19" fillId="0" borderId="20" xfId="1" applyFont="1" applyBorder="1" applyAlignment="1">
      <alignment horizontal="center" vertical="center" shrinkToFit="1"/>
    </xf>
    <xf numFmtId="0" fontId="16" fillId="5" borderId="5" xfId="1" applyFont="1" applyFill="1" applyBorder="1" applyAlignment="1">
      <alignment horizontal="center" vertical="center" shrinkToFit="1"/>
    </xf>
    <xf numFmtId="0" fontId="18" fillId="0" borderId="21" xfId="1" applyFont="1" applyBorder="1" applyAlignment="1">
      <alignment vertical="center" shrinkToFit="1"/>
    </xf>
    <xf numFmtId="0" fontId="18" fillId="0" borderId="21" xfId="1" applyFont="1" applyBorder="1" applyAlignment="1">
      <alignment horizontal="center" vertical="center" shrinkToFit="1"/>
    </xf>
    <xf numFmtId="0" fontId="18" fillId="0" borderId="6" xfId="1" applyFont="1" applyBorder="1" applyAlignment="1">
      <alignment horizontal="center" vertical="center" shrinkToFit="1"/>
    </xf>
    <xf numFmtId="0" fontId="16" fillId="0" borderId="19" xfId="2" applyFont="1" applyBorder="1" applyAlignment="1">
      <alignment horizontal="center" shrinkToFit="1"/>
    </xf>
    <xf numFmtId="0" fontId="19" fillId="0" borderId="21" xfId="1" applyFont="1" applyBorder="1" applyAlignment="1">
      <alignment horizontal="center" vertical="center" shrinkToFit="1"/>
    </xf>
    <xf numFmtId="0" fontId="16" fillId="6" borderId="5" xfId="1" applyFont="1" applyFill="1" applyBorder="1" applyAlignment="1">
      <alignment horizontal="center" vertical="center" shrinkToFit="1"/>
    </xf>
    <xf numFmtId="0" fontId="18" fillId="0" borderId="22" xfId="1" applyFont="1" applyBorder="1" applyAlignment="1">
      <alignment vertical="center" shrinkToFit="1"/>
    </xf>
    <xf numFmtId="0" fontId="19" fillId="0" borderId="19" xfId="1" applyFont="1" applyBorder="1" applyAlignment="1">
      <alignment horizontal="center" shrinkToFit="1"/>
    </xf>
    <xf numFmtId="0" fontId="19" fillId="0" borderId="20" xfId="1" applyFont="1" applyBorder="1" applyAlignment="1">
      <alignment horizontal="center" shrinkToFit="1"/>
    </xf>
    <xf numFmtId="0" fontId="19" fillId="0" borderId="20" xfId="1" applyFont="1" applyBorder="1" applyAlignment="1">
      <alignment shrinkToFit="1"/>
    </xf>
    <xf numFmtId="0" fontId="16" fillId="5" borderId="5" xfId="1" applyFont="1" applyFill="1" applyBorder="1" applyAlignment="1">
      <alignment horizontal="center" shrinkToFit="1"/>
    </xf>
    <xf numFmtId="0" fontId="16" fillId="5" borderId="5" xfId="1" applyFont="1" applyFill="1" applyBorder="1" applyAlignment="1">
      <alignment shrinkToFit="1"/>
    </xf>
    <xf numFmtId="0" fontId="19" fillId="0" borderId="6" xfId="1" applyFont="1" applyBorder="1" applyAlignment="1">
      <alignment horizontal="center" vertical="center" shrinkToFit="1"/>
    </xf>
    <xf numFmtId="0" fontId="20" fillId="0" borderId="0" xfId="2" applyFont="1"/>
    <xf numFmtId="0" fontId="16" fillId="6" borderId="2" xfId="1" applyFont="1" applyFill="1" applyBorder="1" applyAlignment="1">
      <alignment horizontal="center" vertical="center" shrinkToFit="1"/>
    </xf>
    <xf numFmtId="0" fontId="16" fillId="6" borderId="2" xfId="1" applyFont="1" applyFill="1" applyBorder="1" applyAlignment="1">
      <alignment horizontal="center" vertical="center" wrapText="1"/>
    </xf>
    <xf numFmtId="0" fontId="20" fillId="0" borderId="17" xfId="2" applyFont="1" applyBorder="1"/>
    <xf numFmtId="0" fontId="16" fillId="0" borderId="0" xfId="1" applyFont="1" applyAlignment="1">
      <alignment horizontal="center" vertical="center" shrinkToFit="1"/>
    </xf>
    <xf numFmtId="0" fontId="16" fillId="6" borderId="1" xfId="1" applyFont="1" applyFill="1" applyBorder="1" applyAlignment="1">
      <alignment horizontal="center" vertical="center" shrinkToFit="1"/>
    </xf>
    <xf numFmtId="0" fontId="16" fillId="6" borderId="7" xfId="1" applyFont="1" applyFill="1" applyBorder="1" applyAlignment="1">
      <alignment horizontal="center" vertical="center" shrinkToFit="1"/>
    </xf>
    <xf numFmtId="0" fontId="20" fillId="6" borderId="5" xfId="2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shrinkToFit="1"/>
    </xf>
    <xf numFmtId="0" fontId="5" fillId="2" borderId="3" xfId="0" applyFont="1" applyFill="1" applyBorder="1"/>
    <xf numFmtId="0" fontId="5" fillId="2" borderId="4" xfId="0" applyFont="1" applyFill="1" applyBorder="1"/>
    <xf numFmtId="0" fontId="6" fillId="2" borderId="1" xfId="0" applyFont="1" applyFill="1" applyBorder="1" applyAlignment="1">
      <alignment horizontal="center" vertical="center" wrapText="1" shrinkToFit="1"/>
    </xf>
    <xf numFmtId="0" fontId="5" fillId="2" borderId="6" xfId="0" applyFont="1" applyFill="1" applyBorder="1"/>
    <xf numFmtId="0" fontId="5" fillId="2" borderId="7" xfId="0" applyFont="1" applyFill="1" applyBorder="1"/>
    <xf numFmtId="0" fontId="4" fillId="2" borderId="5" xfId="0" applyFont="1" applyFill="1" applyBorder="1" applyAlignment="1">
      <alignment horizont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wrapText="1" shrinkToFit="1"/>
    </xf>
    <xf numFmtId="0" fontId="4" fillId="2" borderId="3" xfId="0" applyFont="1" applyFill="1" applyBorder="1" applyAlignment="1">
      <alignment horizontal="center" vertical="center" shrinkToFit="1"/>
    </xf>
    <xf numFmtId="0" fontId="7" fillId="2" borderId="5" xfId="0" applyFont="1" applyFill="1" applyBorder="1" applyAlignment="1">
      <alignment horizontal="center" vertical="center" shrinkToFit="1"/>
    </xf>
    <xf numFmtId="0" fontId="7" fillId="0" borderId="13" xfId="0" applyFont="1" applyBorder="1" applyAlignment="1">
      <alignment horizontal="center" shrinkToFit="1"/>
    </xf>
    <xf numFmtId="0" fontId="7" fillId="0" borderId="14" xfId="0" applyFont="1" applyBorder="1" applyAlignment="1">
      <alignment horizontal="center" shrinkToFit="1"/>
    </xf>
    <xf numFmtId="0" fontId="7" fillId="0" borderId="15" xfId="0" applyFont="1" applyBorder="1" applyAlignment="1">
      <alignment horizontal="center" shrinkToFit="1"/>
    </xf>
    <xf numFmtId="0" fontId="8" fillId="2" borderId="1" xfId="0" applyFont="1" applyFill="1" applyBorder="1" applyAlignment="1">
      <alignment horizontal="center" vertical="center" wrapText="1" shrinkToFit="1"/>
    </xf>
    <xf numFmtId="0" fontId="11" fillId="2" borderId="7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 shrinkToFit="1"/>
    </xf>
    <xf numFmtId="0" fontId="5" fillId="2" borderId="7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2" borderId="7" xfId="0" applyFont="1" applyFill="1" applyBorder="1" applyAlignment="1">
      <alignment horizontal="center" vertical="center" shrinkToFit="1"/>
    </xf>
    <xf numFmtId="0" fontId="7" fillId="0" borderId="0" xfId="0" applyFont="1" applyAlignment="1">
      <alignment horizontal="center" shrinkToFit="1"/>
    </xf>
  </cellXfs>
  <cellStyles count="3">
    <cellStyle name="Normal 3" xfId="1" xr:uid="{129DE658-3B1B-48AE-873D-D391CA7D2139}"/>
    <cellStyle name="ปกติ" xfId="0" builtinId="0"/>
    <cellStyle name="ปกติ 2" xfId="2" xr:uid="{5BB6E948-21C7-42CC-A781-2651669339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266700</xdr:colOff>
      <xdr:row>51</xdr:row>
      <xdr:rowOff>9525</xdr:rowOff>
    </xdr:from>
    <xdr:to>
      <xdr:col>45</xdr:col>
      <xdr:colOff>0</xdr:colOff>
      <xdr:row>52</xdr:row>
      <xdr:rowOff>9525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7202150" y="13506450"/>
          <a:ext cx="2476500" cy="1619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0" tIns="50292" rIns="27432" bIns="0" anchor="t" upright="1"/>
        <a:lstStyle/>
        <a:p>
          <a:pPr algn="r" rtl="1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แบบ  จ.3</a:t>
          </a:r>
        </a:p>
      </xdr:txBody>
    </xdr:sp>
    <xdr:clientData/>
  </xdr:twoCellAnchor>
  <xdr:twoCellAnchor>
    <xdr:from>
      <xdr:col>43</xdr:col>
      <xdr:colOff>47625</xdr:colOff>
      <xdr:row>51</xdr:row>
      <xdr:rowOff>38100</xdr:rowOff>
    </xdr:from>
    <xdr:to>
      <xdr:col>45</xdr:col>
      <xdr:colOff>0</xdr:colOff>
      <xdr:row>52</xdr:row>
      <xdr:rowOff>38100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rrowheads="1"/>
        </xdr:cNvSpPr>
      </xdr:nvSpPr>
      <xdr:spPr bwMode="auto">
        <a:xfrm>
          <a:off x="18840450" y="13535025"/>
          <a:ext cx="838200" cy="1619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50292" rIns="27432" bIns="0" anchor="t" upright="1"/>
        <a:lstStyle/>
        <a:p>
          <a:pPr algn="ctr" rtl="1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แบบ  จ. 3 - 1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D3E73-AADD-4687-A62D-AA5F0D44CC1C}">
  <dimension ref="A1:D53"/>
  <sheetViews>
    <sheetView tabSelected="1" workbookViewId="0">
      <selection activeCell="F5" sqref="F5"/>
    </sheetView>
  </sheetViews>
  <sheetFormatPr defaultRowHeight="24" x14ac:dyDescent="0.55000000000000004"/>
  <cols>
    <col min="1" max="1" width="22.28515625" style="62" bestFit="1" customWidth="1"/>
    <col min="2" max="2" width="9.140625" style="62"/>
    <col min="3" max="3" width="12.7109375" style="62" customWidth="1"/>
    <col min="4" max="16384" width="9.140625" style="62"/>
  </cols>
  <sheetData>
    <row r="1" spans="1:4" x14ac:dyDescent="0.55000000000000004">
      <c r="A1" s="66" t="s">
        <v>97</v>
      </c>
      <c r="B1" s="66"/>
      <c r="C1" s="66"/>
      <c r="D1" s="66"/>
    </row>
    <row r="2" spans="1:4" x14ac:dyDescent="0.55000000000000004">
      <c r="A2" s="66" t="s">
        <v>48</v>
      </c>
      <c r="B2" s="66"/>
      <c r="C2" s="66"/>
      <c r="D2" s="66"/>
    </row>
    <row r="3" spans="1:4" x14ac:dyDescent="0.55000000000000004">
      <c r="A3" s="39"/>
      <c r="B3" s="39"/>
      <c r="C3" s="39"/>
      <c r="D3" s="39"/>
    </row>
    <row r="4" spans="1:4" x14ac:dyDescent="0.55000000000000004">
      <c r="A4" s="67" t="s">
        <v>49</v>
      </c>
      <c r="B4" s="69" t="s">
        <v>50</v>
      </c>
      <c r="C4" s="69"/>
      <c r="D4" s="67" t="s">
        <v>51</v>
      </c>
    </row>
    <row r="5" spans="1:4" x14ac:dyDescent="0.55000000000000004">
      <c r="A5" s="68"/>
      <c r="B5" s="63" t="s">
        <v>52</v>
      </c>
      <c r="C5" s="64" t="s">
        <v>53</v>
      </c>
      <c r="D5" s="68"/>
    </row>
    <row r="6" spans="1:4" hidden="1" x14ac:dyDescent="0.55000000000000004">
      <c r="A6" s="41" t="s">
        <v>54</v>
      </c>
      <c r="B6" s="42"/>
      <c r="C6" s="42"/>
      <c r="D6" s="41"/>
    </row>
    <row r="7" spans="1:4" hidden="1" x14ac:dyDescent="0.55000000000000004">
      <c r="A7" s="43" t="s">
        <v>55</v>
      </c>
      <c r="B7" s="44"/>
      <c r="C7" s="44"/>
      <c r="D7" s="43"/>
    </row>
    <row r="8" spans="1:4" hidden="1" x14ac:dyDescent="0.55000000000000004">
      <c r="A8" s="45" t="s">
        <v>56</v>
      </c>
      <c r="B8" s="45"/>
      <c r="C8" s="45"/>
      <c r="D8" s="46"/>
    </row>
    <row r="9" spans="1:4" hidden="1" x14ac:dyDescent="0.55000000000000004">
      <c r="A9" s="45" t="s">
        <v>57</v>
      </c>
      <c r="B9" s="45"/>
      <c r="C9" s="45"/>
      <c r="D9" s="45"/>
    </row>
    <row r="10" spans="1:4" hidden="1" x14ac:dyDescent="0.55000000000000004">
      <c r="A10" s="47" t="s">
        <v>58</v>
      </c>
      <c r="B10" s="47"/>
      <c r="C10" s="47"/>
      <c r="D10" s="47"/>
    </row>
    <row r="11" spans="1:4" hidden="1" x14ac:dyDescent="0.55000000000000004">
      <c r="A11" s="48" t="s">
        <v>59</v>
      </c>
      <c r="B11" s="48">
        <f>SUM(B8:B10)</f>
        <v>0</v>
      </c>
      <c r="C11" s="48">
        <f t="shared" ref="C11" si="0">SUM(C8:C10)</f>
        <v>0</v>
      </c>
      <c r="D11" s="48"/>
    </row>
    <row r="12" spans="1:4" hidden="1" x14ac:dyDescent="0.55000000000000004">
      <c r="A12" s="49" t="s">
        <v>60</v>
      </c>
      <c r="B12" s="50"/>
      <c r="C12" s="50"/>
      <c r="D12" s="49"/>
    </row>
    <row r="13" spans="1:4" hidden="1" x14ac:dyDescent="0.55000000000000004">
      <c r="A13" s="45" t="s">
        <v>61</v>
      </c>
      <c r="B13" s="45"/>
      <c r="C13" s="45"/>
      <c r="D13" s="45"/>
    </row>
    <row r="14" spans="1:4" hidden="1" x14ac:dyDescent="0.55000000000000004">
      <c r="A14" s="45" t="s">
        <v>62</v>
      </c>
      <c r="B14" s="45"/>
      <c r="C14" s="45"/>
      <c r="D14" s="45"/>
    </row>
    <row r="15" spans="1:4" hidden="1" x14ac:dyDescent="0.55000000000000004">
      <c r="A15" s="45" t="s">
        <v>63</v>
      </c>
      <c r="B15" s="45"/>
      <c r="C15" s="45"/>
      <c r="D15" s="45"/>
    </row>
    <row r="16" spans="1:4" hidden="1" x14ac:dyDescent="0.55000000000000004">
      <c r="A16" s="45" t="s">
        <v>64</v>
      </c>
      <c r="B16" s="45"/>
      <c r="C16" s="45"/>
      <c r="D16" s="45"/>
    </row>
    <row r="17" spans="1:4" hidden="1" x14ac:dyDescent="0.55000000000000004">
      <c r="A17" s="45" t="s">
        <v>65</v>
      </c>
      <c r="B17" s="45"/>
      <c r="C17" s="45"/>
      <c r="D17" s="45"/>
    </row>
    <row r="18" spans="1:4" hidden="1" x14ac:dyDescent="0.55000000000000004">
      <c r="A18" s="47" t="s">
        <v>66</v>
      </c>
      <c r="B18" s="47"/>
      <c r="C18" s="47"/>
      <c r="D18" s="47"/>
    </row>
    <row r="19" spans="1:4" hidden="1" x14ac:dyDescent="0.55000000000000004">
      <c r="A19" s="48" t="s">
        <v>67</v>
      </c>
      <c r="B19" s="48">
        <f>SUM(B13:B18)</f>
        <v>0</v>
      </c>
      <c r="C19" s="48">
        <f t="shared" ref="C19" si="1">SUM(C13:C18)</f>
        <v>0</v>
      </c>
      <c r="D19" s="48"/>
    </row>
    <row r="20" spans="1:4" x14ac:dyDescent="0.55000000000000004">
      <c r="A20" s="49" t="s">
        <v>68</v>
      </c>
      <c r="B20" s="51"/>
      <c r="C20" s="50"/>
      <c r="D20" s="49"/>
    </row>
    <row r="21" spans="1:4" x14ac:dyDescent="0.55000000000000004">
      <c r="A21" s="45" t="s">
        <v>69</v>
      </c>
      <c r="B21" s="52">
        <v>106</v>
      </c>
      <c r="C21" s="45">
        <v>9</v>
      </c>
      <c r="D21" s="45"/>
    </row>
    <row r="22" spans="1:4" x14ac:dyDescent="0.55000000000000004">
      <c r="A22" s="45" t="s">
        <v>70</v>
      </c>
      <c r="B22" s="53">
        <v>93</v>
      </c>
      <c r="C22" s="45">
        <v>9</v>
      </c>
      <c r="D22" s="45"/>
    </row>
    <row r="23" spans="1:4" x14ac:dyDescent="0.55000000000000004">
      <c r="A23" s="47" t="s">
        <v>71</v>
      </c>
      <c r="B23" s="47">
        <v>108</v>
      </c>
      <c r="C23" s="47">
        <v>9</v>
      </c>
      <c r="D23" s="47"/>
    </row>
    <row r="24" spans="1:4" x14ac:dyDescent="0.55000000000000004">
      <c r="A24" s="54" t="s">
        <v>72</v>
      </c>
      <c r="B24" s="40">
        <f>SUM(B21:B23)</f>
        <v>307</v>
      </c>
      <c r="C24" s="40">
        <f>SUM(C21:C23)</f>
        <v>27</v>
      </c>
      <c r="D24" s="54"/>
    </row>
    <row r="25" spans="1:4" x14ac:dyDescent="0.55000000000000004">
      <c r="A25" s="55" t="s">
        <v>73</v>
      </c>
      <c r="B25" s="65"/>
      <c r="C25" s="65"/>
      <c r="D25" s="49"/>
    </row>
    <row r="26" spans="1:4" x14ac:dyDescent="0.55000000000000004">
      <c r="A26" s="45" t="s">
        <v>74</v>
      </c>
      <c r="B26" s="53">
        <v>177</v>
      </c>
      <c r="C26" s="56">
        <v>8</v>
      </c>
      <c r="D26" s="46"/>
    </row>
    <row r="27" spans="1:4" x14ac:dyDescent="0.55000000000000004">
      <c r="A27" s="45" t="s">
        <v>75</v>
      </c>
      <c r="B27" s="56">
        <v>103</v>
      </c>
      <c r="C27" s="56">
        <v>8</v>
      </c>
      <c r="D27" s="46"/>
    </row>
    <row r="28" spans="1:4" x14ac:dyDescent="0.55000000000000004">
      <c r="A28" s="47" t="s">
        <v>76</v>
      </c>
      <c r="B28" s="57">
        <v>102</v>
      </c>
      <c r="C28" s="57">
        <v>8</v>
      </c>
      <c r="D28" s="58"/>
    </row>
    <row r="29" spans="1:4" x14ac:dyDescent="0.55000000000000004">
      <c r="A29" s="48" t="s">
        <v>77</v>
      </c>
      <c r="B29" s="59">
        <f>SUM(B26:B28)</f>
        <v>382</v>
      </c>
      <c r="C29" s="59">
        <f>SUM(C26:C28)</f>
        <v>24</v>
      </c>
      <c r="D29" s="60"/>
    </row>
    <row r="30" spans="1:4" hidden="1" x14ac:dyDescent="0.55000000000000004">
      <c r="A30" s="49" t="s">
        <v>78</v>
      </c>
      <c r="B30" s="50"/>
      <c r="C30" s="50"/>
      <c r="D30" s="49"/>
    </row>
    <row r="31" spans="1:4" hidden="1" x14ac:dyDescent="0.55000000000000004">
      <c r="A31" s="45" t="s">
        <v>79</v>
      </c>
      <c r="B31" s="45"/>
      <c r="C31" s="45"/>
      <c r="D31" s="46"/>
    </row>
    <row r="32" spans="1:4" hidden="1" x14ac:dyDescent="0.55000000000000004">
      <c r="A32" s="45" t="s">
        <v>80</v>
      </c>
      <c r="B32" s="45"/>
      <c r="C32" s="45"/>
      <c r="D32" s="46"/>
    </row>
    <row r="33" spans="1:4" hidden="1" x14ac:dyDescent="0.55000000000000004">
      <c r="A33" s="45" t="s">
        <v>81</v>
      </c>
      <c r="B33" s="47"/>
      <c r="C33" s="47"/>
      <c r="D33" s="58"/>
    </row>
    <row r="34" spans="1:4" hidden="1" x14ac:dyDescent="0.55000000000000004">
      <c r="A34" s="48" t="s">
        <v>82</v>
      </c>
      <c r="B34" s="48"/>
      <c r="C34" s="48"/>
      <c r="D34" s="60"/>
    </row>
    <row r="35" spans="1:4" hidden="1" x14ac:dyDescent="0.55000000000000004">
      <c r="A35" s="49" t="s">
        <v>83</v>
      </c>
      <c r="B35" s="50"/>
      <c r="C35" s="50"/>
      <c r="D35" s="49"/>
    </row>
    <row r="36" spans="1:4" hidden="1" x14ac:dyDescent="0.55000000000000004">
      <c r="A36" s="45" t="s">
        <v>84</v>
      </c>
      <c r="B36" s="45"/>
      <c r="C36" s="45"/>
      <c r="D36" s="46"/>
    </row>
    <row r="37" spans="1:4" hidden="1" x14ac:dyDescent="0.55000000000000004">
      <c r="A37" s="45" t="s">
        <v>85</v>
      </c>
      <c r="B37" s="45"/>
      <c r="C37" s="45"/>
      <c r="D37" s="46"/>
    </row>
    <row r="38" spans="1:4" hidden="1" x14ac:dyDescent="0.55000000000000004">
      <c r="A38" s="48" t="s">
        <v>86</v>
      </c>
      <c r="B38" s="48"/>
      <c r="C38" s="48"/>
      <c r="D38" s="60"/>
    </row>
    <row r="39" spans="1:4" hidden="1" x14ac:dyDescent="0.55000000000000004">
      <c r="A39" s="49" t="s">
        <v>87</v>
      </c>
      <c r="B39" s="50"/>
      <c r="C39" s="50"/>
      <c r="D39" s="49"/>
    </row>
    <row r="40" spans="1:4" hidden="1" x14ac:dyDescent="0.55000000000000004">
      <c r="A40" s="45" t="s">
        <v>88</v>
      </c>
      <c r="B40" s="45"/>
      <c r="C40" s="45"/>
      <c r="D40" s="46"/>
    </row>
    <row r="41" spans="1:4" hidden="1" x14ac:dyDescent="0.55000000000000004">
      <c r="A41" s="45" t="s">
        <v>89</v>
      </c>
      <c r="B41" s="45"/>
      <c r="C41" s="45"/>
      <c r="D41" s="46"/>
    </row>
    <row r="42" spans="1:4" hidden="1" x14ac:dyDescent="0.55000000000000004">
      <c r="A42" s="45" t="s">
        <v>90</v>
      </c>
      <c r="B42" s="45"/>
      <c r="C42" s="45"/>
      <c r="D42" s="45"/>
    </row>
    <row r="43" spans="1:4" hidden="1" x14ac:dyDescent="0.55000000000000004">
      <c r="A43" s="45" t="s">
        <v>91</v>
      </c>
      <c r="B43" s="61"/>
      <c r="C43" s="61"/>
      <c r="D43" s="61"/>
    </row>
    <row r="44" spans="1:4" hidden="1" x14ac:dyDescent="0.55000000000000004">
      <c r="A44" s="48" t="s">
        <v>92</v>
      </c>
      <c r="B44" s="48"/>
      <c r="C44" s="48"/>
      <c r="D44" s="60"/>
    </row>
    <row r="45" spans="1:4" hidden="1" x14ac:dyDescent="0.55000000000000004">
      <c r="A45" s="49" t="s">
        <v>93</v>
      </c>
      <c r="B45" s="50"/>
      <c r="C45" s="50"/>
      <c r="D45" s="49"/>
    </row>
    <row r="46" spans="1:4" hidden="1" x14ac:dyDescent="0.55000000000000004">
      <c r="A46" s="45" t="s">
        <v>88</v>
      </c>
      <c r="B46" s="45"/>
      <c r="C46" s="45"/>
      <c r="D46" s="46"/>
    </row>
    <row r="47" spans="1:4" hidden="1" x14ac:dyDescent="0.55000000000000004">
      <c r="A47" s="45" t="s">
        <v>89</v>
      </c>
      <c r="B47" s="45"/>
      <c r="C47" s="45"/>
      <c r="D47" s="46"/>
    </row>
    <row r="48" spans="1:4" hidden="1" x14ac:dyDescent="0.55000000000000004">
      <c r="A48" s="48" t="s">
        <v>94</v>
      </c>
      <c r="B48" s="48"/>
      <c r="C48" s="48"/>
      <c r="D48" s="60"/>
    </row>
    <row r="49" spans="1:4" hidden="1" x14ac:dyDescent="0.55000000000000004">
      <c r="A49" s="49" t="s">
        <v>95</v>
      </c>
      <c r="B49" s="50"/>
      <c r="C49" s="50"/>
      <c r="D49" s="49"/>
    </row>
    <row r="50" spans="1:4" hidden="1" x14ac:dyDescent="0.55000000000000004">
      <c r="A50" s="45" t="s">
        <v>88</v>
      </c>
      <c r="B50" s="45"/>
      <c r="C50" s="45"/>
      <c r="D50" s="46"/>
    </row>
    <row r="51" spans="1:4" hidden="1" x14ac:dyDescent="0.55000000000000004">
      <c r="A51" s="45" t="s">
        <v>89</v>
      </c>
      <c r="B51" s="45"/>
      <c r="C51" s="45"/>
      <c r="D51" s="46"/>
    </row>
    <row r="52" spans="1:4" hidden="1" x14ac:dyDescent="0.55000000000000004">
      <c r="A52" s="48" t="s">
        <v>96</v>
      </c>
      <c r="B52" s="48"/>
      <c r="C52" s="48"/>
      <c r="D52" s="60"/>
    </row>
    <row r="53" spans="1:4" x14ac:dyDescent="0.55000000000000004">
      <c r="A53" s="54" t="s">
        <v>7</v>
      </c>
      <c r="B53" s="54">
        <f>B24+B29</f>
        <v>689</v>
      </c>
      <c r="C53" s="54">
        <f>C24+C29</f>
        <v>51</v>
      </c>
      <c r="D53" s="54"/>
    </row>
  </sheetData>
  <mergeCells count="5">
    <mergeCell ref="A1:D1"/>
    <mergeCell ref="A2:D2"/>
    <mergeCell ref="A4:A5"/>
    <mergeCell ref="B4:C4"/>
    <mergeCell ref="D4:D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 tint="4.9989318521683403E-2"/>
    <pageSetUpPr fitToPage="1"/>
  </sheetPr>
  <dimension ref="A1:AT34"/>
  <sheetViews>
    <sheetView view="pageBreakPreview" zoomScaleSheetLayoutView="100" workbookViewId="0">
      <selection activeCell="AV22" sqref="AV22"/>
    </sheetView>
  </sheetViews>
  <sheetFormatPr defaultRowHeight="12.75" x14ac:dyDescent="0.2"/>
  <cols>
    <col min="1" max="1" width="4.140625" style="13" customWidth="1"/>
    <col min="2" max="2" width="19.7109375" style="13" customWidth="1"/>
    <col min="3" max="3" width="9.85546875" style="13" customWidth="1"/>
    <col min="4" max="12" width="5.7109375" style="13" customWidth="1"/>
    <col min="13" max="33" width="6.7109375" style="13" customWidth="1"/>
    <col min="34" max="44" width="5.5703125" style="13" customWidth="1"/>
    <col min="45" max="45" width="7.7109375" style="13" customWidth="1"/>
    <col min="46" max="46" width="4.42578125" style="13" customWidth="1"/>
    <col min="47" max="16384" width="9.140625" style="13"/>
  </cols>
  <sheetData>
    <row r="1" spans="1:45" s="1" customFormat="1" ht="30" customHeight="1" x14ac:dyDescent="0.35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</row>
    <row r="2" spans="1:45" s="1" customFormat="1" ht="23.25" x14ac:dyDescent="0.35">
      <c r="A2" s="70" t="s">
        <v>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</row>
    <row r="3" spans="1:45" s="1" customFormat="1" ht="23.25" x14ac:dyDescent="0.35">
      <c r="A3" s="70" t="s">
        <v>37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</row>
    <row r="4" spans="1:45" s="1" customFormat="1" ht="22.5" x14ac:dyDescent="0.3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</row>
    <row r="5" spans="1:45" s="3" customFormat="1" ht="21" customHeight="1" x14ac:dyDescent="0.3">
      <c r="A5" s="71" t="s">
        <v>2</v>
      </c>
      <c r="B5" s="71" t="s">
        <v>3</v>
      </c>
      <c r="C5" s="71" t="s">
        <v>4</v>
      </c>
      <c r="D5" s="74" t="s">
        <v>5</v>
      </c>
      <c r="E5" s="75"/>
      <c r="F5" s="75"/>
      <c r="G5" s="76"/>
      <c r="H5" s="74" t="s">
        <v>6</v>
      </c>
      <c r="I5" s="75"/>
      <c r="J5" s="75"/>
      <c r="K5" s="76"/>
      <c r="L5" s="77" t="s">
        <v>7</v>
      </c>
      <c r="M5" s="80" t="s">
        <v>8</v>
      </c>
      <c r="N5" s="80"/>
      <c r="O5" s="80"/>
      <c r="P5" s="80"/>
      <c r="Q5" s="80"/>
      <c r="R5" s="80"/>
      <c r="S5" s="80"/>
      <c r="T5" s="80"/>
      <c r="U5" s="80" t="s">
        <v>9</v>
      </c>
      <c r="V5" s="80"/>
      <c r="W5" s="80"/>
      <c r="X5" s="80"/>
      <c r="Y5" s="80"/>
      <c r="Z5" s="80"/>
      <c r="AA5" s="80"/>
      <c r="AB5" s="80"/>
      <c r="AC5" s="81" t="s">
        <v>10</v>
      </c>
      <c r="AD5" s="82"/>
      <c r="AE5" s="83" t="s">
        <v>11</v>
      </c>
      <c r="AF5" s="83"/>
      <c r="AG5" s="83"/>
      <c r="AH5" s="74" t="s">
        <v>12</v>
      </c>
      <c r="AI5" s="75"/>
      <c r="AJ5" s="76"/>
      <c r="AK5" s="83" t="s">
        <v>13</v>
      </c>
      <c r="AL5" s="83"/>
      <c r="AM5" s="83"/>
      <c r="AN5" s="83"/>
      <c r="AO5" s="83"/>
      <c r="AP5" s="83"/>
      <c r="AQ5" s="83"/>
      <c r="AR5" s="83"/>
      <c r="AS5" s="83"/>
    </row>
    <row r="6" spans="1:45" s="3" customFormat="1" ht="21" customHeight="1" x14ac:dyDescent="0.3">
      <c r="A6" s="72"/>
      <c r="B6" s="72"/>
      <c r="C6" s="72"/>
      <c r="D6" s="94" t="s">
        <v>14</v>
      </c>
      <c r="E6" s="94" t="s">
        <v>15</v>
      </c>
      <c r="F6" s="94" t="s">
        <v>16</v>
      </c>
      <c r="G6" s="71" t="s">
        <v>10</v>
      </c>
      <c r="H6" s="94" t="s">
        <v>17</v>
      </c>
      <c r="I6" s="94" t="s">
        <v>18</v>
      </c>
      <c r="J6" s="94" t="s">
        <v>19</v>
      </c>
      <c r="K6" s="71" t="s">
        <v>10</v>
      </c>
      <c r="L6" s="78"/>
      <c r="M6" s="81" t="s">
        <v>14</v>
      </c>
      <c r="N6" s="85"/>
      <c r="O6" s="81" t="s">
        <v>15</v>
      </c>
      <c r="P6" s="85"/>
      <c r="Q6" s="81" t="s">
        <v>16</v>
      </c>
      <c r="R6" s="85"/>
      <c r="S6" s="81" t="s">
        <v>10</v>
      </c>
      <c r="T6" s="85"/>
      <c r="U6" s="81" t="s">
        <v>17</v>
      </c>
      <c r="V6" s="85"/>
      <c r="W6" s="81" t="s">
        <v>18</v>
      </c>
      <c r="X6" s="85"/>
      <c r="Y6" s="81" t="s">
        <v>19</v>
      </c>
      <c r="Z6" s="85"/>
      <c r="AA6" s="81" t="s">
        <v>10</v>
      </c>
      <c r="AB6" s="85"/>
      <c r="AC6" s="4" t="s">
        <v>20</v>
      </c>
      <c r="AD6" s="4" t="s">
        <v>21</v>
      </c>
      <c r="AE6" s="86" t="s">
        <v>22</v>
      </c>
      <c r="AF6" s="86" t="s">
        <v>23</v>
      </c>
      <c r="AG6" s="86" t="s">
        <v>10</v>
      </c>
      <c r="AH6" s="90" t="s">
        <v>24</v>
      </c>
      <c r="AI6" s="92" t="s">
        <v>25</v>
      </c>
      <c r="AJ6" s="71" t="s">
        <v>10</v>
      </c>
      <c r="AK6" s="84" t="s">
        <v>26</v>
      </c>
      <c r="AL6" s="83" t="s">
        <v>27</v>
      </c>
      <c r="AM6" s="83" t="s">
        <v>28</v>
      </c>
      <c r="AN6" s="83"/>
      <c r="AO6" s="83" t="s">
        <v>29</v>
      </c>
      <c r="AP6" s="83"/>
      <c r="AQ6" s="80" t="s">
        <v>30</v>
      </c>
      <c r="AR6" s="80"/>
      <c r="AS6" s="83" t="s">
        <v>7</v>
      </c>
    </row>
    <row r="7" spans="1:45" s="3" customFormat="1" ht="58.5" x14ac:dyDescent="0.3">
      <c r="A7" s="73"/>
      <c r="B7" s="73"/>
      <c r="C7" s="73"/>
      <c r="D7" s="95"/>
      <c r="E7" s="95"/>
      <c r="F7" s="95"/>
      <c r="G7" s="73"/>
      <c r="H7" s="95"/>
      <c r="I7" s="95"/>
      <c r="J7" s="95"/>
      <c r="K7" s="73"/>
      <c r="L7" s="79"/>
      <c r="M7" s="5" t="s">
        <v>31</v>
      </c>
      <c r="N7" s="6" t="s">
        <v>32</v>
      </c>
      <c r="O7" s="5" t="s">
        <v>31</v>
      </c>
      <c r="P7" s="6" t="s">
        <v>32</v>
      </c>
      <c r="Q7" s="5" t="s">
        <v>31</v>
      </c>
      <c r="R7" s="6" t="s">
        <v>32</v>
      </c>
      <c r="S7" s="5" t="s">
        <v>31</v>
      </c>
      <c r="T7" s="6" t="s">
        <v>32</v>
      </c>
      <c r="U7" s="5" t="s">
        <v>31</v>
      </c>
      <c r="V7" s="6" t="s">
        <v>32</v>
      </c>
      <c r="W7" s="5" t="s">
        <v>31</v>
      </c>
      <c r="X7" s="6" t="s">
        <v>32</v>
      </c>
      <c r="Y7" s="5" t="s">
        <v>31</v>
      </c>
      <c r="Z7" s="6" t="s">
        <v>32</v>
      </c>
      <c r="AA7" s="5" t="s">
        <v>31</v>
      </c>
      <c r="AB7" s="6" t="s">
        <v>32</v>
      </c>
      <c r="AC7" s="7" t="s">
        <v>12</v>
      </c>
      <c r="AD7" s="7" t="s">
        <v>33</v>
      </c>
      <c r="AE7" s="86"/>
      <c r="AF7" s="86"/>
      <c r="AG7" s="86"/>
      <c r="AH7" s="91"/>
      <c r="AI7" s="93"/>
      <c r="AJ7" s="79"/>
      <c r="AK7" s="84"/>
      <c r="AL7" s="83"/>
      <c r="AM7" s="8" t="s">
        <v>34</v>
      </c>
      <c r="AN7" s="9" t="s">
        <v>35</v>
      </c>
      <c r="AO7" s="8" t="s">
        <v>34</v>
      </c>
      <c r="AP7" s="9" t="s">
        <v>35</v>
      </c>
      <c r="AQ7" s="8" t="s">
        <v>34</v>
      </c>
      <c r="AR7" s="9" t="s">
        <v>35</v>
      </c>
      <c r="AS7" s="83"/>
    </row>
    <row r="8" spans="1:45" s="1" customFormat="1" ht="18.75" x14ac:dyDescent="0.3">
      <c r="A8" s="10">
        <v>1</v>
      </c>
      <c r="B8" s="11" t="s">
        <v>39</v>
      </c>
      <c r="C8" s="12" t="s">
        <v>38</v>
      </c>
      <c r="D8" s="19">
        <v>1</v>
      </c>
      <c r="E8" s="19">
        <v>1</v>
      </c>
      <c r="F8" s="19">
        <v>1</v>
      </c>
      <c r="G8" s="20">
        <f>SUM(D8:F8)</f>
        <v>3</v>
      </c>
      <c r="H8" s="21">
        <v>1</v>
      </c>
      <c r="I8" s="21">
        <v>1</v>
      </c>
      <c r="J8" s="21">
        <v>1</v>
      </c>
      <c r="K8" s="22">
        <f>SUM(H8:J8)</f>
        <v>3</v>
      </c>
      <c r="L8" s="24">
        <f>G8+K8</f>
        <v>6</v>
      </c>
      <c r="M8" s="21">
        <v>15</v>
      </c>
      <c r="N8" s="21">
        <v>0</v>
      </c>
      <c r="O8" s="21">
        <v>6</v>
      </c>
      <c r="P8" s="21">
        <v>0</v>
      </c>
      <c r="Q8" s="21">
        <v>10</v>
      </c>
      <c r="R8" s="21">
        <v>0</v>
      </c>
      <c r="S8" s="25">
        <f t="shared" ref="S8:S16" si="0">M8+O8+Q8</f>
        <v>31</v>
      </c>
      <c r="T8" s="25">
        <f t="shared" ref="T8:T16" si="1">N8+P8+R8</f>
        <v>0</v>
      </c>
      <c r="U8" s="21">
        <v>32</v>
      </c>
      <c r="V8" s="21">
        <v>0</v>
      </c>
      <c r="W8" s="21">
        <v>11</v>
      </c>
      <c r="X8" s="21">
        <v>0</v>
      </c>
      <c r="Y8" s="21">
        <v>9</v>
      </c>
      <c r="Z8" s="21">
        <v>0</v>
      </c>
      <c r="AA8" s="25">
        <f t="shared" ref="AA8:AA11" si="2">U8+W8+Y8</f>
        <v>52</v>
      </c>
      <c r="AB8" s="25">
        <f t="shared" ref="AB8:AB11" si="3">V8+X8+Z8</f>
        <v>0</v>
      </c>
      <c r="AC8" s="30">
        <f t="shared" ref="AC8:AC16" si="4">S8+AA8</f>
        <v>83</v>
      </c>
      <c r="AD8" s="30">
        <f>T8+AB8</f>
        <v>0</v>
      </c>
      <c r="AE8" s="27">
        <v>15</v>
      </c>
      <c r="AF8" s="27">
        <v>4</v>
      </c>
      <c r="AG8" s="26">
        <f>AE8+AF8</f>
        <v>19</v>
      </c>
      <c r="AH8" s="28">
        <v>1</v>
      </c>
      <c r="AI8" s="28">
        <v>82</v>
      </c>
      <c r="AJ8" s="26">
        <f t="shared" ref="AJ8:AJ16" si="5">SUM(AH8:AI8)</f>
        <v>83</v>
      </c>
      <c r="AK8" s="21">
        <v>0</v>
      </c>
      <c r="AL8" s="21">
        <v>1</v>
      </c>
      <c r="AM8" s="21">
        <v>2</v>
      </c>
      <c r="AN8" s="22">
        <v>0</v>
      </c>
      <c r="AO8" s="22">
        <v>3</v>
      </c>
      <c r="AP8" s="21">
        <v>4</v>
      </c>
      <c r="AQ8" s="21">
        <v>1</v>
      </c>
      <c r="AR8" s="21">
        <v>1</v>
      </c>
      <c r="AS8" s="31">
        <f>SUM(AK8:AR8)</f>
        <v>12</v>
      </c>
    </row>
    <row r="9" spans="1:45" s="1" customFormat="1" ht="18.75" x14ac:dyDescent="0.3">
      <c r="A9" s="10">
        <v>2</v>
      </c>
      <c r="B9" s="1" t="s">
        <v>40</v>
      </c>
      <c r="C9" s="12" t="s">
        <v>38</v>
      </c>
      <c r="D9" s="10">
        <v>1</v>
      </c>
      <c r="E9" s="10">
        <v>1</v>
      </c>
      <c r="F9" s="10">
        <v>1</v>
      </c>
      <c r="G9" s="20">
        <f t="shared" ref="G9:G16" si="6">SUM(D9:F9)</f>
        <v>3</v>
      </c>
      <c r="H9" s="23">
        <v>1</v>
      </c>
      <c r="I9" s="23">
        <v>1</v>
      </c>
      <c r="J9" s="23">
        <v>1</v>
      </c>
      <c r="K9" s="22">
        <f t="shared" ref="K9:K16" si="7">SUM(H9:J9)</f>
        <v>3</v>
      </c>
      <c r="L9" s="24">
        <f t="shared" ref="L9:L15" si="8">G9+K9</f>
        <v>6</v>
      </c>
      <c r="M9" s="23">
        <v>8</v>
      </c>
      <c r="N9" s="23">
        <v>1</v>
      </c>
      <c r="O9" s="23">
        <v>6</v>
      </c>
      <c r="P9" s="23">
        <v>0</v>
      </c>
      <c r="Q9" s="23">
        <v>10</v>
      </c>
      <c r="R9" s="23">
        <v>0</v>
      </c>
      <c r="S9" s="25">
        <f t="shared" si="0"/>
        <v>24</v>
      </c>
      <c r="T9" s="25">
        <f t="shared" si="1"/>
        <v>1</v>
      </c>
      <c r="U9" s="23">
        <v>25</v>
      </c>
      <c r="V9" s="23">
        <v>1</v>
      </c>
      <c r="W9" s="23">
        <v>12</v>
      </c>
      <c r="X9" s="23">
        <v>3</v>
      </c>
      <c r="Y9" s="23">
        <v>12</v>
      </c>
      <c r="Z9" s="23">
        <v>0</v>
      </c>
      <c r="AA9" s="25">
        <f>U9+W9+Y9</f>
        <v>49</v>
      </c>
      <c r="AB9" s="25">
        <f t="shared" si="3"/>
        <v>4</v>
      </c>
      <c r="AC9" s="30">
        <f t="shared" si="4"/>
        <v>73</v>
      </c>
      <c r="AD9" s="30">
        <f t="shared" ref="AD9:AD16" si="9">T9+AB9</f>
        <v>5</v>
      </c>
      <c r="AE9" s="26">
        <v>19</v>
      </c>
      <c r="AF9" s="26">
        <v>14</v>
      </c>
      <c r="AG9" s="26">
        <f>AE9+AF9</f>
        <v>33</v>
      </c>
      <c r="AH9" s="23">
        <v>10</v>
      </c>
      <c r="AI9" s="23">
        <v>63</v>
      </c>
      <c r="AJ9" s="26">
        <f t="shared" si="5"/>
        <v>73</v>
      </c>
      <c r="AK9" s="23">
        <v>1</v>
      </c>
      <c r="AL9" s="23">
        <v>1</v>
      </c>
      <c r="AM9" s="23">
        <v>1</v>
      </c>
      <c r="AN9" s="29">
        <v>0</v>
      </c>
      <c r="AO9" s="29">
        <v>2</v>
      </c>
      <c r="AP9" s="23">
        <v>1</v>
      </c>
      <c r="AQ9" s="23">
        <v>0</v>
      </c>
      <c r="AR9" s="23">
        <v>3</v>
      </c>
      <c r="AS9" s="31">
        <f>SUM(AK9:AR9)</f>
        <v>9</v>
      </c>
    </row>
    <row r="10" spans="1:45" s="1" customFormat="1" ht="18.75" x14ac:dyDescent="0.3">
      <c r="A10" s="10">
        <v>3</v>
      </c>
      <c r="B10" s="11" t="s">
        <v>41</v>
      </c>
      <c r="C10" s="12" t="s">
        <v>38</v>
      </c>
      <c r="D10" s="10">
        <v>1</v>
      </c>
      <c r="E10" s="10">
        <v>1</v>
      </c>
      <c r="F10" s="10">
        <v>1</v>
      </c>
      <c r="G10" s="20">
        <f t="shared" si="6"/>
        <v>3</v>
      </c>
      <c r="H10" s="23">
        <v>1</v>
      </c>
      <c r="I10" s="23">
        <v>1</v>
      </c>
      <c r="J10" s="23">
        <v>1</v>
      </c>
      <c r="K10" s="22">
        <f t="shared" si="7"/>
        <v>3</v>
      </c>
      <c r="L10" s="24">
        <f t="shared" si="8"/>
        <v>6</v>
      </c>
      <c r="M10" s="23">
        <v>12</v>
      </c>
      <c r="N10" s="23">
        <v>0</v>
      </c>
      <c r="O10" s="23">
        <v>10</v>
      </c>
      <c r="P10" s="23">
        <v>0</v>
      </c>
      <c r="Q10" s="23">
        <v>14</v>
      </c>
      <c r="R10" s="23">
        <v>0</v>
      </c>
      <c r="S10" s="25">
        <f t="shared" si="0"/>
        <v>36</v>
      </c>
      <c r="T10" s="25">
        <f t="shared" si="1"/>
        <v>0</v>
      </c>
      <c r="U10" s="23">
        <v>19</v>
      </c>
      <c r="V10" s="23">
        <v>0</v>
      </c>
      <c r="W10" s="23">
        <v>18</v>
      </c>
      <c r="X10" s="23">
        <v>0</v>
      </c>
      <c r="Y10" s="23">
        <v>14</v>
      </c>
      <c r="Z10" s="23">
        <v>0</v>
      </c>
      <c r="AA10" s="25">
        <f t="shared" si="2"/>
        <v>51</v>
      </c>
      <c r="AB10" s="25">
        <f t="shared" si="3"/>
        <v>0</v>
      </c>
      <c r="AC10" s="30">
        <f t="shared" si="4"/>
        <v>87</v>
      </c>
      <c r="AD10" s="30">
        <f t="shared" si="9"/>
        <v>0</v>
      </c>
      <c r="AE10" s="26">
        <v>17</v>
      </c>
      <c r="AF10" s="26">
        <v>15</v>
      </c>
      <c r="AG10" s="26">
        <f t="shared" ref="AG10:AG16" si="10">AE10+AF10</f>
        <v>32</v>
      </c>
      <c r="AH10" s="23">
        <v>20</v>
      </c>
      <c r="AI10" s="23">
        <v>67</v>
      </c>
      <c r="AJ10" s="26">
        <f t="shared" si="5"/>
        <v>87</v>
      </c>
      <c r="AK10" s="23">
        <v>1</v>
      </c>
      <c r="AL10" s="23">
        <v>1</v>
      </c>
      <c r="AM10" s="23">
        <v>0</v>
      </c>
      <c r="AN10" s="29">
        <v>0</v>
      </c>
      <c r="AO10" s="29">
        <v>1</v>
      </c>
      <c r="AP10" s="23">
        <v>2</v>
      </c>
      <c r="AQ10" s="23">
        <v>0</v>
      </c>
      <c r="AR10" s="23">
        <v>3</v>
      </c>
      <c r="AS10" s="31">
        <f t="shared" ref="AS10:AS16" si="11">SUM(AK10:AR10)</f>
        <v>8</v>
      </c>
    </row>
    <row r="11" spans="1:45" s="1" customFormat="1" ht="18.75" x14ac:dyDescent="0.3">
      <c r="A11" s="10">
        <v>4</v>
      </c>
      <c r="B11" s="11" t="s">
        <v>42</v>
      </c>
      <c r="C11" s="12" t="s">
        <v>38</v>
      </c>
      <c r="D11" s="10">
        <v>1</v>
      </c>
      <c r="E11" s="10">
        <v>1</v>
      </c>
      <c r="F11" s="10">
        <v>1</v>
      </c>
      <c r="G11" s="20">
        <f t="shared" si="6"/>
        <v>3</v>
      </c>
      <c r="H11" s="23">
        <v>1</v>
      </c>
      <c r="I11" s="23">
        <v>1</v>
      </c>
      <c r="J11" s="23">
        <v>1</v>
      </c>
      <c r="K11" s="22">
        <f t="shared" si="7"/>
        <v>3</v>
      </c>
      <c r="L11" s="24">
        <f t="shared" si="8"/>
        <v>6</v>
      </c>
      <c r="M11" s="23">
        <v>4</v>
      </c>
      <c r="N11" s="23">
        <v>0</v>
      </c>
      <c r="O11" s="23">
        <v>12</v>
      </c>
      <c r="P11" s="23">
        <v>0</v>
      </c>
      <c r="Q11" s="23">
        <v>13</v>
      </c>
      <c r="R11" s="23">
        <v>0</v>
      </c>
      <c r="S11" s="25">
        <f t="shared" si="0"/>
        <v>29</v>
      </c>
      <c r="T11" s="25">
        <f t="shared" si="1"/>
        <v>0</v>
      </c>
      <c r="U11" s="23">
        <v>13</v>
      </c>
      <c r="V11" s="23">
        <v>0</v>
      </c>
      <c r="W11" s="23">
        <v>11</v>
      </c>
      <c r="X11" s="23">
        <v>0</v>
      </c>
      <c r="Y11" s="23">
        <v>24</v>
      </c>
      <c r="Z11" s="23">
        <v>0</v>
      </c>
      <c r="AA11" s="25">
        <f t="shared" si="2"/>
        <v>48</v>
      </c>
      <c r="AB11" s="25">
        <f t="shared" si="3"/>
        <v>0</v>
      </c>
      <c r="AC11" s="30">
        <f t="shared" si="4"/>
        <v>77</v>
      </c>
      <c r="AD11" s="30">
        <f t="shared" si="9"/>
        <v>0</v>
      </c>
      <c r="AE11" s="26">
        <v>12</v>
      </c>
      <c r="AF11" s="26">
        <v>13</v>
      </c>
      <c r="AG11" s="26">
        <f t="shared" si="10"/>
        <v>25</v>
      </c>
      <c r="AH11" s="23">
        <v>10</v>
      </c>
      <c r="AI11" s="23">
        <v>67</v>
      </c>
      <c r="AJ11" s="26">
        <f t="shared" si="5"/>
        <v>77</v>
      </c>
      <c r="AK11" s="23">
        <v>1</v>
      </c>
      <c r="AL11" s="23">
        <v>1</v>
      </c>
      <c r="AM11" s="23">
        <v>0</v>
      </c>
      <c r="AN11" s="29">
        <v>0</v>
      </c>
      <c r="AO11" s="29">
        <v>1</v>
      </c>
      <c r="AP11" s="23">
        <v>3</v>
      </c>
      <c r="AQ11" s="23">
        <v>0</v>
      </c>
      <c r="AR11" s="23">
        <v>1</v>
      </c>
      <c r="AS11" s="31">
        <f t="shared" si="11"/>
        <v>7</v>
      </c>
    </row>
    <row r="12" spans="1:45" s="1" customFormat="1" ht="18.75" x14ac:dyDescent="0.3">
      <c r="A12" s="10">
        <v>5</v>
      </c>
      <c r="B12" s="11" t="s">
        <v>43</v>
      </c>
      <c r="C12" s="12" t="s">
        <v>38</v>
      </c>
      <c r="D12" s="10">
        <v>1</v>
      </c>
      <c r="E12" s="10">
        <v>1</v>
      </c>
      <c r="F12" s="10">
        <v>1</v>
      </c>
      <c r="G12" s="20">
        <f t="shared" si="6"/>
        <v>3</v>
      </c>
      <c r="H12" s="23">
        <v>1</v>
      </c>
      <c r="I12" s="23">
        <v>1</v>
      </c>
      <c r="J12" s="23">
        <v>1</v>
      </c>
      <c r="K12" s="22">
        <f t="shared" si="7"/>
        <v>3</v>
      </c>
      <c r="L12" s="24">
        <f t="shared" si="8"/>
        <v>6</v>
      </c>
      <c r="M12" s="23">
        <v>18</v>
      </c>
      <c r="N12" s="23">
        <v>0</v>
      </c>
      <c r="O12" s="23">
        <v>11</v>
      </c>
      <c r="P12" s="23">
        <v>0</v>
      </c>
      <c r="Q12" s="23">
        <v>11</v>
      </c>
      <c r="R12" s="23">
        <v>0</v>
      </c>
      <c r="S12" s="25">
        <f>M12+O12+Q12</f>
        <v>40</v>
      </c>
      <c r="T12" s="25">
        <f>N12+P12+R12</f>
        <v>0</v>
      </c>
      <c r="U12" s="23">
        <v>34</v>
      </c>
      <c r="V12" s="23">
        <v>2</v>
      </c>
      <c r="W12" s="23">
        <v>6</v>
      </c>
      <c r="X12" s="23">
        <v>0</v>
      </c>
      <c r="Y12" s="23">
        <v>6</v>
      </c>
      <c r="Z12" s="23">
        <v>0</v>
      </c>
      <c r="AA12" s="25">
        <f>U12+W12+Y12</f>
        <v>46</v>
      </c>
      <c r="AB12" s="25">
        <f>V12+X12+Z12</f>
        <v>2</v>
      </c>
      <c r="AC12" s="30">
        <f>S12+AA12</f>
        <v>86</v>
      </c>
      <c r="AD12" s="30">
        <f t="shared" si="9"/>
        <v>2</v>
      </c>
      <c r="AE12" s="26">
        <v>25</v>
      </c>
      <c r="AF12" s="26">
        <v>12</v>
      </c>
      <c r="AG12" s="26">
        <f t="shared" si="10"/>
        <v>37</v>
      </c>
      <c r="AH12" s="23">
        <v>4</v>
      </c>
      <c r="AI12" s="23">
        <v>82</v>
      </c>
      <c r="AJ12" s="26">
        <f>SUM(AH12:AI12)</f>
        <v>86</v>
      </c>
      <c r="AK12" s="23">
        <v>0</v>
      </c>
      <c r="AL12" s="23">
        <v>1</v>
      </c>
      <c r="AM12" s="23">
        <v>0</v>
      </c>
      <c r="AN12" s="29">
        <v>0</v>
      </c>
      <c r="AO12" s="29">
        <v>4</v>
      </c>
      <c r="AP12" s="23">
        <v>4</v>
      </c>
      <c r="AQ12" s="23">
        <v>1</v>
      </c>
      <c r="AR12" s="23">
        <v>0</v>
      </c>
      <c r="AS12" s="31">
        <f t="shared" si="11"/>
        <v>10</v>
      </c>
    </row>
    <row r="13" spans="1:45" s="1" customFormat="1" ht="18.75" x14ac:dyDescent="0.3">
      <c r="A13" s="10">
        <v>6</v>
      </c>
      <c r="B13" s="11" t="s">
        <v>44</v>
      </c>
      <c r="C13" s="12" t="s">
        <v>38</v>
      </c>
      <c r="D13" s="10">
        <v>1</v>
      </c>
      <c r="E13" s="10">
        <v>1</v>
      </c>
      <c r="F13" s="10">
        <v>1</v>
      </c>
      <c r="G13" s="20">
        <f t="shared" si="6"/>
        <v>3</v>
      </c>
      <c r="H13" s="23">
        <v>1</v>
      </c>
      <c r="I13" s="23">
        <v>1</v>
      </c>
      <c r="J13" s="23">
        <v>1</v>
      </c>
      <c r="K13" s="22">
        <f t="shared" si="7"/>
        <v>3</v>
      </c>
      <c r="L13" s="24">
        <f t="shared" si="8"/>
        <v>6</v>
      </c>
      <c r="M13" s="23">
        <v>8</v>
      </c>
      <c r="N13" s="23">
        <v>0</v>
      </c>
      <c r="O13" s="23">
        <v>6</v>
      </c>
      <c r="P13" s="23">
        <v>0</v>
      </c>
      <c r="Q13" s="23">
        <v>8</v>
      </c>
      <c r="R13" s="23">
        <v>0</v>
      </c>
      <c r="S13" s="25">
        <f t="shared" si="0"/>
        <v>22</v>
      </c>
      <c r="T13" s="25">
        <f t="shared" si="1"/>
        <v>0</v>
      </c>
      <c r="U13" s="23">
        <v>10</v>
      </c>
      <c r="V13" s="23">
        <v>0</v>
      </c>
      <c r="W13" s="23">
        <v>16</v>
      </c>
      <c r="X13" s="23">
        <v>0</v>
      </c>
      <c r="Y13" s="23">
        <v>10</v>
      </c>
      <c r="Z13" s="23">
        <v>0</v>
      </c>
      <c r="AA13" s="25">
        <f t="shared" ref="AA13:AA16" si="12">U13+W13+Y13</f>
        <v>36</v>
      </c>
      <c r="AB13" s="25">
        <f t="shared" ref="AB13:AB16" si="13">V13+X13+Z13</f>
        <v>0</v>
      </c>
      <c r="AC13" s="30">
        <f t="shared" si="4"/>
        <v>58</v>
      </c>
      <c r="AD13" s="30">
        <f t="shared" si="9"/>
        <v>0</v>
      </c>
      <c r="AE13" s="26">
        <v>6</v>
      </c>
      <c r="AF13" s="26">
        <v>10</v>
      </c>
      <c r="AG13" s="26">
        <f t="shared" si="10"/>
        <v>16</v>
      </c>
      <c r="AH13" s="23">
        <v>28</v>
      </c>
      <c r="AI13" s="23">
        <v>30</v>
      </c>
      <c r="AJ13" s="26">
        <f t="shared" si="5"/>
        <v>58</v>
      </c>
      <c r="AK13" s="23">
        <v>1</v>
      </c>
      <c r="AL13" s="23">
        <v>1</v>
      </c>
      <c r="AM13" s="23">
        <v>0</v>
      </c>
      <c r="AN13" s="29">
        <v>1</v>
      </c>
      <c r="AO13" s="29">
        <v>0</v>
      </c>
      <c r="AP13" s="23">
        <v>3</v>
      </c>
      <c r="AQ13" s="23">
        <v>0</v>
      </c>
      <c r="AR13" s="23">
        <v>1</v>
      </c>
      <c r="AS13" s="31">
        <f t="shared" si="11"/>
        <v>7</v>
      </c>
    </row>
    <row r="14" spans="1:45" ht="18.75" x14ac:dyDescent="0.3">
      <c r="A14" s="10">
        <v>7</v>
      </c>
      <c r="B14" s="11" t="s">
        <v>45</v>
      </c>
      <c r="C14" s="12" t="s">
        <v>38</v>
      </c>
      <c r="D14" s="10">
        <v>1</v>
      </c>
      <c r="E14" s="10">
        <v>1</v>
      </c>
      <c r="F14" s="10">
        <v>1</v>
      </c>
      <c r="G14" s="20">
        <f t="shared" si="6"/>
        <v>3</v>
      </c>
      <c r="H14" s="23">
        <v>1</v>
      </c>
      <c r="I14" s="23">
        <v>1</v>
      </c>
      <c r="J14" s="23">
        <v>1</v>
      </c>
      <c r="K14" s="22">
        <f t="shared" si="7"/>
        <v>3</v>
      </c>
      <c r="L14" s="24">
        <f t="shared" si="8"/>
        <v>6</v>
      </c>
      <c r="M14" s="23">
        <v>11</v>
      </c>
      <c r="N14" s="23">
        <v>0</v>
      </c>
      <c r="O14" s="23">
        <v>16</v>
      </c>
      <c r="P14" s="23">
        <v>0</v>
      </c>
      <c r="Q14" s="23">
        <v>15</v>
      </c>
      <c r="R14" s="23">
        <v>0</v>
      </c>
      <c r="S14" s="25">
        <f t="shared" si="0"/>
        <v>42</v>
      </c>
      <c r="T14" s="25">
        <f t="shared" si="1"/>
        <v>0</v>
      </c>
      <c r="U14" s="23">
        <v>15</v>
      </c>
      <c r="V14" s="23">
        <v>0</v>
      </c>
      <c r="W14" s="23">
        <v>22</v>
      </c>
      <c r="X14" s="23">
        <v>0</v>
      </c>
      <c r="Y14" s="23">
        <v>20</v>
      </c>
      <c r="Z14" s="23">
        <v>0</v>
      </c>
      <c r="AA14" s="25">
        <f t="shared" si="12"/>
        <v>57</v>
      </c>
      <c r="AB14" s="25">
        <f t="shared" si="13"/>
        <v>0</v>
      </c>
      <c r="AC14" s="30">
        <f t="shared" si="4"/>
        <v>99</v>
      </c>
      <c r="AD14" s="30">
        <f t="shared" si="9"/>
        <v>0</v>
      </c>
      <c r="AE14" s="26">
        <v>9</v>
      </c>
      <c r="AF14" s="26">
        <v>12</v>
      </c>
      <c r="AG14" s="26">
        <f t="shared" si="10"/>
        <v>21</v>
      </c>
      <c r="AH14" s="23">
        <v>16</v>
      </c>
      <c r="AI14" s="23">
        <v>83</v>
      </c>
      <c r="AJ14" s="26">
        <f t="shared" si="5"/>
        <v>99</v>
      </c>
      <c r="AK14" s="23">
        <v>1</v>
      </c>
      <c r="AL14" s="23">
        <v>1</v>
      </c>
      <c r="AM14" s="23">
        <v>0</v>
      </c>
      <c r="AN14" s="29">
        <v>0</v>
      </c>
      <c r="AO14" s="29">
        <v>0</v>
      </c>
      <c r="AP14" s="23">
        <v>5</v>
      </c>
      <c r="AQ14" s="23">
        <v>0</v>
      </c>
      <c r="AR14" s="23">
        <v>1</v>
      </c>
      <c r="AS14" s="31">
        <f t="shared" si="11"/>
        <v>8</v>
      </c>
    </row>
    <row r="15" spans="1:45" ht="18.75" x14ac:dyDescent="0.3">
      <c r="A15" s="10">
        <v>8</v>
      </c>
      <c r="B15" s="11" t="s">
        <v>46</v>
      </c>
      <c r="C15" s="12" t="s">
        <v>38</v>
      </c>
      <c r="D15" s="10">
        <v>1</v>
      </c>
      <c r="E15" s="10">
        <v>1</v>
      </c>
      <c r="F15" s="10">
        <v>1</v>
      </c>
      <c r="G15" s="20">
        <f t="shared" si="6"/>
        <v>3</v>
      </c>
      <c r="H15" s="23">
        <v>1</v>
      </c>
      <c r="I15" s="23">
        <v>1</v>
      </c>
      <c r="J15" s="23">
        <v>1</v>
      </c>
      <c r="K15" s="22">
        <f t="shared" si="7"/>
        <v>3</v>
      </c>
      <c r="L15" s="24">
        <f t="shared" si="8"/>
        <v>6</v>
      </c>
      <c r="M15" s="23">
        <v>22</v>
      </c>
      <c r="N15" s="23">
        <v>0</v>
      </c>
      <c r="O15" s="23">
        <v>10</v>
      </c>
      <c r="P15" s="23">
        <v>0</v>
      </c>
      <c r="Q15" s="23">
        <v>13</v>
      </c>
      <c r="R15" s="23">
        <v>0</v>
      </c>
      <c r="S15" s="25">
        <f t="shared" si="0"/>
        <v>45</v>
      </c>
      <c r="T15" s="25">
        <f t="shared" si="1"/>
        <v>0</v>
      </c>
      <c r="U15" s="23">
        <v>26</v>
      </c>
      <c r="V15" s="23">
        <v>0</v>
      </c>
      <c r="W15" s="23">
        <v>4</v>
      </c>
      <c r="X15" s="23">
        <v>0</v>
      </c>
      <c r="Y15" s="23">
        <v>7</v>
      </c>
      <c r="Z15" s="23">
        <v>0</v>
      </c>
      <c r="AA15" s="25">
        <f t="shared" si="12"/>
        <v>37</v>
      </c>
      <c r="AB15" s="25">
        <f t="shared" si="13"/>
        <v>0</v>
      </c>
      <c r="AC15" s="30">
        <f t="shared" si="4"/>
        <v>82</v>
      </c>
      <c r="AD15" s="30">
        <f t="shared" si="9"/>
        <v>0</v>
      </c>
      <c r="AE15" s="26">
        <v>15</v>
      </c>
      <c r="AF15" s="26">
        <v>12</v>
      </c>
      <c r="AG15" s="26">
        <f t="shared" si="10"/>
        <v>27</v>
      </c>
      <c r="AH15" s="23">
        <v>10</v>
      </c>
      <c r="AI15" s="23">
        <v>72</v>
      </c>
      <c r="AJ15" s="26">
        <f t="shared" si="5"/>
        <v>82</v>
      </c>
      <c r="AK15" s="23">
        <v>1</v>
      </c>
      <c r="AL15" s="23">
        <v>1</v>
      </c>
      <c r="AM15" s="23">
        <v>1</v>
      </c>
      <c r="AN15" s="29">
        <v>0</v>
      </c>
      <c r="AO15" s="29">
        <v>0</v>
      </c>
      <c r="AP15" s="23">
        <v>4</v>
      </c>
      <c r="AQ15" s="23">
        <v>0</v>
      </c>
      <c r="AR15" s="23">
        <v>1</v>
      </c>
      <c r="AS15" s="31">
        <f t="shared" si="11"/>
        <v>8</v>
      </c>
    </row>
    <row r="16" spans="1:45" ht="18.75" x14ac:dyDescent="0.3">
      <c r="A16" s="10">
        <v>9</v>
      </c>
      <c r="B16" s="11" t="s">
        <v>47</v>
      </c>
      <c r="C16" s="12" t="s">
        <v>38</v>
      </c>
      <c r="D16" s="10">
        <v>1</v>
      </c>
      <c r="E16" s="10">
        <v>1</v>
      </c>
      <c r="F16" s="10">
        <v>1</v>
      </c>
      <c r="G16" s="20">
        <f t="shared" si="6"/>
        <v>3</v>
      </c>
      <c r="H16" s="23">
        <v>0</v>
      </c>
      <c r="I16" s="23">
        <v>0</v>
      </c>
      <c r="J16" s="23">
        <v>0</v>
      </c>
      <c r="K16" s="22">
        <f t="shared" si="7"/>
        <v>0</v>
      </c>
      <c r="L16" s="24">
        <f>G16</f>
        <v>3</v>
      </c>
      <c r="M16" s="23">
        <v>7</v>
      </c>
      <c r="N16" s="23">
        <v>0</v>
      </c>
      <c r="O16" s="23">
        <v>16</v>
      </c>
      <c r="P16" s="23">
        <v>0</v>
      </c>
      <c r="Q16" s="23">
        <v>14</v>
      </c>
      <c r="R16" s="23">
        <v>0</v>
      </c>
      <c r="S16" s="25">
        <f t="shared" si="0"/>
        <v>37</v>
      </c>
      <c r="T16" s="25">
        <f t="shared" si="1"/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3">
        <v>0</v>
      </c>
      <c r="AA16" s="25">
        <f t="shared" si="12"/>
        <v>0</v>
      </c>
      <c r="AB16" s="25">
        <f t="shared" si="13"/>
        <v>0</v>
      </c>
      <c r="AC16" s="30">
        <f t="shared" si="4"/>
        <v>37</v>
      </c>
      <c r="AD16" s="30">
        <f t="shared" si="9"/>
        <v>0</v>
      </c>
      <c r="AE16" s="26">
        <v>34</v>
      </c>
      <c r="AF16" s="26">
        <v>0</v>
      </c>
      <c r="AG16" s="26">
        <f t="shared" si="10"/>
        <v>34</v>
      </c>
      <c r="AH16" s="23">
        <v>8</v>
      </c>
      <c r="AI16" s="23">
        <v>29</v>
      </c>
      <c r="AJ16" s="26">
        <f t="shared" si="5"/>
        <v>37</v>
      </c>
      <c r="AK16" s="23">
        <v>1</v>
      </c>
      <c r="AL16" s="23">
        <v>0</v>
      </c>
      <c r="AM16" s="23">
        <v>0</v>
      </c>
      <c r="AN16" s="29">
        <v>0</v>
      </c>
      <c r="AO16" s="29">
        <v>0</v>
      </c>
      <c r="AP16" s="23">
        <v>1</v>
      </c>
      <c r="AQ16" s="23">
        <v>0</v>
      </c>
      <c r="AR16" s="23">
        <v>0</v>
      </c>
      <c r="AS16" s="31">
        <f t="shared" si="11"/>
        <v>2</v>
      </c>
    </row>
    <row r="17" spans="1:46" s="37" customFormat="1" ht="20.25" x14ac:dyDescent="0.3">
      <c r="A17" s="87" t="s">
        <v>7</v>
      </c>
      <c r="B17" s="88"/>
      <c r="C17" s="89"/>
      <c r="D17" s="32">
        <f>SUM(D8:D16)</f>
        <v>9</v>
      </c>
      <c r="E17" s="32">
        <f t="shared" ref="E17:F17" si="14">SUM(E8:E16)</f>
        <v>9</v>
      </c>
      <c r="F17" s="32">
        <f t="shared" si="14"/>
        <v>9</v>
      </c>
      <c r="G17" s="33">
        <f>SUM(D17:F17)</f>
        <v>27</v>
      </c>
      <c r="H17" s="32">
        <f>SUM(H8:H16)</f>
        <v>8</v>
      </c>
      <c r="I17" s="32">
        <f t="shared" ref="I17:J17" si="15">SUM(I8:I16)</f>
        <v>8</v>
      </c>
      <c r="J17" s="32">
        <f t="shared" si="15"/>
        <v>8</v>
      </c>
      <c r="K17" s="34">
        <f>SUM(H17:J17)</f>
        <v>24</v>
      </c>
      <c r="L17" s="35">
        <f>SUM(L8:L16)</f>
        <v>51</v>
      </c>
      <c r="M17" s="32">
        <f>SUM(M8:M16)</f>
        <v>105</v>
      </c>
      <c r="N17" s="32">
        <f t="shared" ref="N17:R17" si="16">SUM(N8:N16)</f>
        <v>1</v>
      </c>
      <c r="O17" s="32">
        <f t="shared" si="16"/>
        <v>93</v>
      </c>
      <c r="P17" s="32">
        <f t="shared" si="16"/>
        <v>0</v>
      </c>
      <c r="Q17" s="32">
        <f t="shared" si="16"/>
        <v>108</v>
      </c>
      <c r="R17" s="32">
        <f t="shared" si="16"/>
        <v>0</v>
      </c>
      <c r="S17" s="36">
        <f>SUM(S8:S16)</f>
        <v>306</v>
      </c>
      <c r="T17" s="36">
        <f>SUM(T8:T16)</f>
        <v>1</v>
      </c>
      <c r="U17" s="32">
        <f>SUM(U8:U16)</f>
        <v>174</v>
      </c>
      <c r="V17" s="32">
        <f t="shared" ref="V17:Z17" si="17">SUM(V8:V16)</f>
        <v>3</v>
      </c>
      <c r="W17" s="32">
        <f t="shared" si="17"/>
        <v>100</v>
      </c>
      <c r="X17" s="32">
        <f t="shared" si="17"/>
        <v>3</v>
      </c>
      <c r="Y17" s="32">
        <f t="shared" si="17"/>
        <v>102</v>
      </c>
      <c r="Z17" s="32">
        <f t="shared" si="17"/>
        <v>0</v>
      </c>
      <c r="AA17" s="36">
        <f t="shared" ref="AA17:AG17" si="18">SUM(AA8:AA16)</f>
        <v>376</v>
      </c>
      <c r="AB17" s="36">
        <f t="shared" si="18"/>
        <v>6</v>
      </c>
      <c r="AC17" s="35">
        <f t="shared" si="18"/>
        <v>682</v>
      </c>
      <c r="AD17" s="35">
        <f t="shared" si="18"/>
        <v>7</v>
      </c>
      <c r="AE17" s="35">
        <f t="shared" si="18"/>
        <v>152</v>
      </c>
      <c r="AF17" s="35">
        <f t="shared" si="18"/>
        <v>92</v>
      </c>
      <c r="AG17" s="35">
        <f t="shared" si="18"/>
        <v>244</v>
      </c>
      <c r="AH17" s="32">
        <f>SUM(AH8:AH16)</f>
        <v>107</v>
      </c>
      <c r="AI17" s="32">
        <f>SUM(AI8:AI16)</f>
        <v>575</v>
      </c>
      <c r="AJ17" s="35">
        <f>SUM(AJ8:AJ16)</f>
        <v>682</v>
      </c>
      <c r="AK17" s="32">
        <f>SUM(AK8:AK16)</f>
        <v>7</v>
      </c>
      <c r="AL17" s="32">
        <f t="shared" ref="AL17:AM17" si="19">SUM(AL8:AL16)</f>
        <v>8</v>
      </c>
      <c r="AM17" s="32">
        <f t="shared" si="19"/>
        <v>4</v>
      </c>
      <c r="AN17" s="34">
        <f>SUM(AN8:AN16)</f>
        <v>1</v>
      </c>
      <c r="AO17" s="34">
        <f>SUM(AO8:AO16)</f>
        <v>11</v>
      </c>
      <c r="AP17" s="32">
        <f>SUM(AP8:AP16)</f>
        <v>27</v>
      </c>
      <c r="AQ17" s="32">
        <f t="shared" ref="AQ17:AR17" si="20">SUM(AQ8:AQ16)</f>
        <v>2</v>
      </c>
      <c r="AR17" s="32">
        <f t="shared" si="20"/>
        <v>11</v>
      </c>
      <c r="AS17" s="34">
        <f>SUM(AS8:AS16)</f>
        <v>71</v>
      </c>
    </row>
    <row r="18" spans="1:46" ht="33" customHeight="1" x14ac:dyDescent="0.3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</row>
    <row r="19" spans="1:46" ht="33" customHeight="1" x14ac:dyDescent="0.4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 s="38"/>
    </row>
    <row r="20" spans="1:46" ht="33" customHeight="1" x14ac:dyDescent="0.4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 s="15"/>
    </row>
    <row r="21" spans="1:46" ht="30.75" x14ac:dyDescent="0.4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 s="16"/>
    </row>
    <row r="22" spans="1:46" ht="30.75" x14ac:dyDescent="0.4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AA22" s="14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 s="38"/>
    </row>
    <row r="23" spans="1:46" ht="30.75" x14ac:dyDescent="0.4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AA23" s="14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 s="38"/>
    </row>
    <row r="24" spans="1:46" ht="34.5" customHeight="1" x14ac:dyDescent="0.4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AA24" s="1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 s="17"/>
    </row>
    <row r="25" spans="1:46" ht="34.5" customHeight="1" x14ac:dyDescent="0.4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AA25" s="1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 s="17"/>
    </row>
    <row r="32" spans="1:46" ht="20.25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AH32" s="96"/>
      <c r="AI32" s="96"/>
      <c r="AJ32" s="96"/>
      <c r="AK32" s="96"/>
      <c r="AL32" s="96"/>
      <c r="AM32" s="96"/>
      <c r="AN32" s="96"/>
      <c r="AO32" s="96"/>
      <c r="AP32" s="96"/>
      <c r="AQ32" s="18"/>
      <c r="AR32" s="18"/>
      <c r="AS32" s="18"/>
    </row>
    <row r="34" spans="3:3" x14ac:dyDescent="0.2">
      <c r="C34" s="13" t="s">
        <v>36</v>
      </c>
    </row>
  </sheetData>
  <mergeCells count="45">
    <mergeCell ref="AH32:AP32"/>
    <mergeCell ref="AL6:AL7"/>
    <mergeCell ref="AM6:AN6"/>
    <mergeCell ref="AO6:AP6"/>
    <mergeCell ref="AQ6:AR6"/>
    <mergeCell ref="AS6:AS7"/>
    <mergeCell ref="A17:C17"/>
    <mergeCell ref="AF6:AF7"/>
    <mergeCell ref="AG6:AG7"/>
    <mergeCell ref="AH6:AH7"/>
    <mergeCell ref="AI6:AI7"/>
    <mergeCell ref="I6:I7"/>
    <mergeCell ref="J6:J7"/>
    <mergeCell ref="K6:K7"/>
    <mergeCell ref="M6:N6"/>
    <mergeCell ref="O6:P6"/>
    <mergeCell ref="Q6:R6"/>
    <mergeCell ref="D6:D7"/>
    <mergeCell ref="E6:E7"/>
    <mergeCell ref="F6:F7"/>
    <mergeCell ref="G6:G7"/>
    <mergeCell ref="H6:H7"/>
    <mergeCell ref="AK6:AK7"/>
    <mergeCell ref="S6:T6"/>
    <mergeCell ref="U6:V6"/>
    <mergeCell ref="W6:X6"/>
    <mergeCell ref="Y6:Z6"/>
    <mergeCell ref="AA6:AB6"/>
    <mergeCell ref="AE6:AE7"/>
    <mergeCell ref="A1:AS1"/>
    <mergeCell ref="A2:AS2"/>
    <mergeCell ref="A3:AS3"/>
    <mergeCell ref="A5:A7"/>
    <mergeCell ref="B5:B7"/>
    <mergeCell ref="C5:C7"/>
    <mergeCell ref="D5:G5"/>
    <mergeCell ref="H5:K5"/>
    <mergeCell ref="L5:L7"/>
    <mergeCell ref="M5:T5"/>
    <mergeCell ref="U5:AB5"/>
    <mergeCell ref="AC5:AD5"/>
    <mergeCell ref="AE5:AG5"/>
    <mergeCell ref="AH5:AJ5"/>
    <mergeCell ref="AK5:AS5"/>
    <mergeCell ref="AJ6:AJ7"/>
  </mergeCells>
  <pageMargins left="0.19685039370078741" right="0" top="0.78740157480314965" bottom="0.59055118110236227" header="0.51181102362204722" footer="0.51181102362204722"/>
  <pageSetup paperSize="9" scale="5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สรุป</vt:lpstr>
      <vt:lpstr>พศจ..</vt:lpstr>
      <vt:lpstr>พศจ..!Print_Area</vt:lpstr>
    </vt:vector>
  </TitlesOfParts>
  <Company>CYBERWIN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computer</cp:lastModifiedBy>
  <cp:lastPrinted>2023-09-14T06:26:26Z</cp:lastPrinted>
  <dcterms:created xsi:type="dcterms:W3CDTF">2023-06-14T03:00:13Z</dcterms:created>
  <dcterms:modified xsi:type="dcterms:W3CDTF">2023-11-20T06:30:31Z</dcterms:modified>
</cp:coreProperties>
</file>